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4475" windowHeight="10815" activeTab="3"/>
  </bookViews>
  <sheets>
    <sheet name="Приложение 1" sheetId="3" r:id="rId1"/>
    <sheet name="Приложение 2" sheetId="9" r:id="rId2"/>
    <sheet name="Приложение 3" sheetId="10" r:id="rId3"/>
    <sheet name="Приложение 4" sheetId="8" r:id="rId4"/>
  </sheets>
  <calcPr calcId="144525"/>
</workbook>
</file>

<file path=xl/calcChain.xml><?xml version="1.0" encoding="utf-8"?>
<calcChain xmlns="http://schemas.openxmlformats.org/spreadsheetml/2006/main">
  <c r="F25" i="9" l="1"/>
  <c r="F24" i="9"/>
  <c r="F16" i="9"/>
  <c r="F15" i="9"/>
  <c r="F7" i="9"/>
  <c r="F6" i="9"/>
  <c r="P29" i="3" l="1"/>
  <c r="H17" i="3"/>
  <c r="L29" i="3" l="1"/>
  <c r="L17" i="3"/>
  <c r="P8" i="3"/>
  <c r="M8" i="3"/>
  <c r="L8" i="3"/>
  <c r="K8" i="3"/>
  <c r="K17" i="3" l="1"/>
  <c r="K29" i="3"/>
  <c r="M17" i="3"/>
  <c r="P17" i="3"/>
</calcChain>
</file>

<file path=xl/sharedStrings.xml><?xml version="1.0" encoding="utf-8"?>
<sst xmlns="http://schemas.openxmlformats.org/spreadsheetml/2006/main" count="203" uniqueCount="116">
  <si>
    <t>ВЛ 6-10 кВ</t>
  </si>
  <si>
    <t>КЛ 0,4 кВ</t>
  </si>
  <si>
    <t>до 25 кВА</t>
  </si>
  <si>
    <t>Однотрансформаторные</t>
  </si>
  <si>
    <t>до 50 вкл.</t>
  </si>
  <si>
    <t>50 - 100</t>
  </si>
  <si>
    <t>100 - 200</t>
  </si>
  <si>
    <t>200-500</t>
  </si>
  <si>
    <t>500-800</t>
  </si>
  <si>
    <t>сталеалюминиевый</t>
  </si>
  <si>
    <t>аллюминевый</t>
  </si>
  <si>
    <t>неизолированный</t>
  </si>
  <si>
    <t>свыше 800</t>
  </si>
  <si>
    <t>Способ прокладки КЛ</t>
  </si>
  <si>
    <t>территории городских населенных пунктов</t>
  </si>
  <si>
    <t>Материал опоры</t>
  </si>
  <si>
    <t>Присоединенная максимальная мощность, кВт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</si>
  <si>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</si>
  <si>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Трансформаторная мощность, кВА</t>
  </si>
  <si>
    <t>С2. Строительство воздушных линий</t>
  </si>
  <si>
    <t>С3. Строительство кабельных линий</t>
  </si>
  <si>
    <t>Пропускная способность, кВт / Максимальная мощность, кВт</t>
  </si>
  <si>
    <t>Расходы на строительство объекта, тыс.руб</t>
  </si>
  <si>
    <t>№ п/п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</si>
  <si>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</si>
  <si>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</si>
  <si>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</si>
  <si>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провода</t>
  </si>
  <si>
    <t>Материал провода</t>
  </si>
  <si>
    <t>Тип территории</t>
  </si>
  <si>
    <t>Тип ТП</t>
  </si>
  <si>
    <t>Объект электросетевого хозяйства</t>
  </si>
  <si>
    <t xml:space="preserve">Сведения о строительстве линий электропередачи при технологическом присоединении энергопринимающих устройств максимальной мощности менее 8900 кВт и на уровне напряжения ниже 35 кВ </t>
  </si>
  <si>
    <t>Протяженность (для линий электропередачи), м</t>
  </si>
  <si>
    <t>Максимальная мощность, кВт</t>
  </si>
  <si>
    <t>СТАНДАРТИЗИРОВАННАЯ СТАВКА ДО 150 кВт</t>
  </si>
  <si>
    <t>СТАНДАРТИЗИРОВАННАЯ СТАВКА СВЫШЕ 150 кВт</t>
  </si>
  <si>
    <t>Реквизиты обосновывающих документов по строительству объекта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</si>
  <si>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</t>
  </si>
  <si>
    <t>Приложение №2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</si>
  <si>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</si>
  <si>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</si>
  <si>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</si>
  <si>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</si>
  <si>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</si>
  <si>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</si>
  <si>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</si>
  <si>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 xml:space="preserve">Проверка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</si>
  <si>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2016 год </t>
  </si>
  <si>
    <t>Расходы  по каждому мероприятию (руб.)</t>
  </si>
  <si>
    <t xml:space="preserve">Подготовка и выдача сетевой организацией технических условий Заявителю </t>
  </si>
  <si>
    <t>Приложение № 3</t>
  </si>
  <si>
    <t>тыс. руб.</t>
  </si>
  <si>
    <t>Показатели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</si>
  <si>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</si>
  <si>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Данные 
за 2016 год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</si>
  <si>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</si>
  <si>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</si>
  <si>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</si>
  <si>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</si>
  <si>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</si>
  <si>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</si>
  <si>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</si>
  <si>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</si>
  <si>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</si>
  <si>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</si>
  <si>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</si>
  <si>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</si>
  <si>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</si>
  <si>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</si>
  <si>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</si>
  <si>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</si>
  <si>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</si>
  <si>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</si>
  <si>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</si>
  <si>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</si>
  <si>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</si>
  <si>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</si>
  <si>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</si>
  <si>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</si>
  <si>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</si>
  <si>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</si>
  <si>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</si>
  <si>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</si>
  <si>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</si>
  <si>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</si>
  <si>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</si>
  <si>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</si>
  <si>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</si>
  <si>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</si>
  <si>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</si>
  <si>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</si>
  <si>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</si>
  <si>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</t>
  </si>
  <si>
    <t>КЛ 0,4 кВ БРТП-ВРУ (1,2) от ф.6 кВ №1, 9, 26 ПС 35/6 ПС "Стекловолокно"</t>
  </si>
  <si>
    <t>КЛ 0,4кВ от БРТП ф-1,9,26 ПС 35/6 кВ «Стекловолокно» до
жилого дома по
ул.Савушкина, 6д в
Ленинском районе города
Астрахани</t>
  </si>
  <si>
    <t>КЛ 0,4кВ от БРТП ф-1,9,26 ПС 35/6 кВ «Стекловолокно» до
жилого дома №6(по
генеральному плану) по
ул.Савушкина, 6 в
Ленинском районе города
Астрахани</t>
  </si>
  <si>
    <t>КЛ 0,4кВ от ТП-2 ф-31,36 ПС 110/6 кВ «Судостроительная» до земельного участка для эксплуатации зданий и сооружений центра по адресу: г. Астрахань, ул. Солнечная, 37</t>
  </si>
  <si>
    <t>КЛ-0,4кВ от РУ-0,4кВ ТП-1 ф-1,9,26 ПС 35/6 кВ «Стекловолокно» до жилого дома №4 по генеральному плану по ул. Савушкина, 6 в Ленинском районе гор. Астрахани</t>
  </si>
  <si>
    <t>882,4/278</t>
  </si>
  <si>
    <t xml:space="preserve">2280/718,94 </t>
  </si>
  <si>
    <t>713,6/260</t>
  </si>
  <si>
    <t>465,7/183</t>
  </si>
  <si>
    <t>Отпайка ВЛ 10кВ с КТПСО №58 4кВа от оп.№14 ф-18 ПС 110/10 кВ «Промстройматериалы» для электроснабжения комплекса автоматического ве-согабаритного контроля (ВГК) и метеостанции по адресу: Российская Федерация, Астраханская область, Наримановский район, А/Д «Приволжье-Николевка-Янго-Аскер» (Николаевское шоссе), км 3+000м.»</t>
  </si>
  <si>
    <t>3451,35/4,5</t>
  </si>
  <si>
    <t>2711,77/4,5</t>
  </si>
  <si>
    <t>Распоряжение № 10 от 16.02.2018</t>
  </si>
  <si>
    <t>Распоряжение № 18 от 30.11.2017</t>
  </si>
  <si>
    <t>Распоряжение № 19 от 30.11.2017</t>
  </si>
  <si>
    <t>Распоряжение № 1 от 31.08.2016</t>
  </si>
  <si>
    <t>Распоряжение № 31 от 30.12.2016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</si>
  <si>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2017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</si>
  <si>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</si>
  <si>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2016-2018 года
(выполняется отдельно по мероприятиям, предусмотренным подпунктами «а» и «в» пункта 16 Методических указаний) </t>
  </si>
  <si>
    <t>Данные 
за 2017 год</t>
  </si>
  <si>
    <t>Данные 
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</si>
</sst>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36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219">
    <xf numFmtId="0" fontId="0" fillId="0" borderId="0" xfId="0"/>
    <xf numFmtId="0" fontId="1" fillId="0" borderId="6" xfId="0" applyFont="1" applyFill="1" applyBorder="1"/>
    <xf numFmtId="0" fontId="1" fillId="0" borderId="0" xfId="0" applyFont="1" applyFill="1" applyBorder="1"/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8" xfId="0" applyFont="1" applyFill="1" applyBorder="1"/>
    <xf numFmtId="0" fontId="1" fillId="0" borderId="35" xfId="0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7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42" xfId="0" applyFont="1" applyFill="1" applyBorder="1"/>
    <xf numFmtId="0" fontId="1" fillId="0" borderId="42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37" xfId="0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/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/>
    <xf numFmtId="0" fontId="2" fillId="0" borderId="5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14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5" fillId="0" borderId="5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8"/>
  <sheetViews>
    <sheetView zoomScale="60" zoomScaleNormal="60" workbookViewId="0">
      <selection activeCell="W39" sqref="W39"/>
    </sheetView>
  </sheetViews>
  <sheetFormatPr defaultColWidth="9.140625" defaultRowHeight="15" x14ac:dyDescent="0.25"/>
  <cols>
    <col min="1" max="1" width="9.140625" style="16"/>
    <col min="2" max="2" width="15.140625" style="16" customWidth="1"/>
    <col min="3" max="3" width="24.85546875" style="16" customWidth="1"/>
    <col min="4" max="4" width="17" style="16" customWidth="1"/>
    <col min="5" max="5" width="18.7109375" style="16" customWidth="1"/>
    <col min="6" max="6" width="17.28515625" style="48" customWidth="1"/>
    <col min="7" max="7" width="34.85546875" style="48" customWidth="1"/>
    <col min="8" max="10" width="14.42578125" style="16" customWidth="1"/>
    <col min="11" max="11" width="13.5703125" style="16" hidden="1" customWidth="1"/>
    <col min="12" max="12" width="14.7109375" style="16" hidden="1" customWidth="1"/>
    <col min="13" max="15" width="13.140625" style="16" customWidth="1"/>
    <col min="16" max="18" width="14.42578125" style="16" customWidth="1"/>
    <col min="19" max="19" width="17.140625" style="16" customWidth="1"/>
    <col min="20" max="20" width="16.42578125" style="16" customWidth="1"/>
    <col min="21" max="21" width="14.140625" style="16" customWidth="1"/>
    <col min="22" max="16384" width="9.140625" style="16"/>
  </cols>
  <sheetData>
    <row r="3" spans="1:21" ht="15.75" customHeight="1" x14ac:dyDescent="0.25">
      <c r="C3" s="163" t="s">
        <v>38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21" ht="45" customHeight="1" x14ac:dyDescent="0.25">
      <c r="A4" s="124" t="s">
        <v>35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 ht="15.75" thickBot="1" x14ac:dyDescent="0.3">
      <c r="B5" s="173" t="s">
        <v>19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32"/>
      <c r="R5" s="32"/>
    </row>
    <row r="6" spans="1:21" ht="15.75" thickBot="1" x14ac:dyDescent="0.3">
      <c r="A6" s="121"/>
      <c r="B6" s="122"/>
      <c r="C6" s="122"/>
      <c r="D6" s="122"/>
      <c r="E6" s="122"/>
      <c r="F6" s="123"/>
      <c r="G6" s="177" t="s">
        <v>0</v>
      </c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49"/>
    </row>
    <row r="7" spans="1:21" ht="83.25" customHeight="1" x14ac:dyDescent="0.25">
      <c r="A7" s="130" t="s">
        <v>23</v>
      </c>
      <c r="B7" s="137" t="s">
        <v>29</v>
      </c>
      <c r="C7" s="139" t="s">
        <v>15</v>
      </c>
      <c r="D7" s="141" t="s">
        <v>27</v>
      </c>
      <c r="E7" s="141" t="s">
        <v>28</v>
      </c>
      <c r="F7" s="169" t="s">
        <v>26</v>
      </c>
      <c r="G7" s="186" t="s">
        <v>31</v>
      </c>
      <c r="H7" s="131"/>
      <c r="I7" s="131"/>
      <c r="J7" s="132"/>
      <c r="K7" s="133" t="s">
        <v>21</v>
      </c>
      <c r="L7" s="131"/>
      <c r="M7" s="131"/>
      <c r="N7" s="131"/>
      <c r="O7" s="132"/>
      <c r="P7" s="133" t="s">
        <v>22</v>
      </c>
      <c r="Q7" s="131"/>
      <c r="R7" s="132"/>
      <c r="S7" s="188" t="s">
        <v>37</v>
      </c>
      <c r="T7" s="189"/>
      <c r="U7" s="190"/>
    </row>
    <row r="8" spans="1:21" ht="45.75" customHeight="1" thickBot="1" x14ac:dyDescent="0.3">
      <c r="A8" s="130"/>
      <c r="B8" s="138"/>
      <c r="C8" s="140"/>
      <c r="D8" s="142"/>
      <c r="E8" s="142"/>
      <c r="F8" s="170"/>
      <c r="G8" s="186"/>
      <c r="H8" s="38">
        <v>2016</v>
      </c>
      <c r="I8" s="38">
        <v>2017</v>
      </c>
      <c r="J8" s="38">
        <v>2018</v>
      </c>
      <c r="K8" s="38" t="e">
        <f>#REF!</f>
        <v>#REF!</v>
      </c>
      <c r="L8" s="38" t="e">
        <f>#REF!</f>
        <v>#REF!</v>
      </c>
      <c r="M8" s="38">
        <f>H8</f>
        <v>2016</v>
      </c>
      <c r="N8" s="38">
        <v>2017</v>
      </c>
      <c r="O8" s="38">
        <v>2018</v>
      </c>
      <c r="P8" s="19">
        <f>H8</f>
        <v>2016</v>
      </c>
      <c r="Q8" s="19">
        <v>2017</v>
      </c>
      <c r="R8" s="19">
        <v>2018</v>
      </c>
      <c r="S8" s="38">
        <v>2016</v>
      </c>
      <c r="T8" s="38">
        <v>2017</v>
      </c>
      <c r="U8" s="39">
        <v>2018</v>
      </c>
    </row>
    <row r="9" spans="1:21" ht="15.75" thickBot="1" x14ac:dyDescent="0.3">
      <c r="A9" s="50">
        <v>1</v>
      </c>
      <c r="B9" s="51">
        <v>2</v>
      </c>
      <c r="C9" s="164">
        <v>3</v>
      </c>
      <c r="D9" s="165"/>
      <c r="E9" s="165"/>
      <c r="F9" s="181"/>
      <c r="G9" s="52">
        <v>4</v>
      </c>
      <c r="H9" s="72"/>
      <c r="I9" s="53"/>
      <c r="J9" s="53"/>
      <c r="K9" s="182">
        <v>6</v>
      </c>
      <c r="L9" s="126"/>
      <c r="M9" s="183"/>
      <c r="N9" s="53"/>
      <c r="O9" s="53"/>
      <c r="P9" s="53"/>
      <c r="Q9" s="88"/>
      <c r="R9" s="88"/>
      <c r="S9" s="120"/>
      <c r="T9" s="120"/>
      <c r="U9" s="89"/>
    </row>
    <row r="10" spans="1:21" ht="180" x14ac:dyDescent="0.25">
      <c r="A10" s="14"/>
      <c r="B10" s="184"/>
      <c r="C10" s="185"/>
      <c r="D10" s="36"/>
      <c r="E10" s="37" t="s">
        <v>10</v>
      </c>
      <c r="F10" s="85" t="s">
        <v>4</v>
      </c>
      <c r="G10" s="86" t="s">
        <v>103</v>
      </c>
      <c r="H10" s="37"/>
      <c r="I10" s="37"/>
      <c r="J10" s="37">
        <v>380</v>
      </c>
      <c r="K10" s="37"/>
      <c r="L10" s="37"/>
      <c r="M10" s="37"/>
      <c r="N10" s="37"/>
      <c r="O10" s="37" t="s">
        <v>105</v>
      </c>
      <c r="P10" s="8"/>
      <c r="Q10" s="8"/>
      <c r="R10" s="47">
        <v>363.3</v>
      </c>
      <c r="S10" s="8"/>
      <c r="T10" s="8"/>
      <c r="U10" s="87" t="s">
        <v>106</v>
      </c>
    </row>
    <row r="11" spans="1:21" ht="180.75" thickBot="1" x14ac:dyDescent="0.3">
      <c r="A11" s="15"/>
      <c r="B11" s="167"/>
      <c r="C11" s="153"/>
      <c r="D11" s="45" t="s">
        <v>11</v>
      </c>
      <c r="E11" s="46" t="s">
        <v>9</v>
      </c>
      <c r="F11" s="75" t="s">
        <v>4</v>
      </c>
      <c r="G11" s="76" t="s">
        <v>103</v>
      </c>
      <c r="H11" s="76"/>
      <c r="I11" s="76"/>
      <c r="J11" s="46">
        <v>450</v>
      </c>
      <c r="K11" s="76"/>
      <c r="L11" s="76"/>
      <c r="M11" s="7"/>
      <c r="N11" s="7"/>
      <c r="O11" s="46" t="s">
        <v>104</v>
      </c>
      <c r="P11" s="7"/>
      <c r="Q11" s="7"/>
      <c r="R11" s="35">
        <v>430.2</v>
      </c>
      <c r="S11" s="7"/>
      <c r="T11" s="7"/>
      <c r="U11" s="77" t="s">
        <v>106</v>
      </c>
    </row>
    <row r="12" spans="1:21" x14ac:dyDescent="0.25">
      <c r="A12" s="2"/>
      <c r="B12" s="2"/>
      <c r="C12" s="2"/>
      <c r="D12" s="2"/>
      <c r="E12" s="2"/>
      <c r="F12" s="6"/>
      <c r="G12" s="6"/>
    </row>
    <row r="13" spans="1:21" x14ac:dyDescent="0.25">
      <c r="A13" s="2"/>
      <c r="B13" s="9"/>
      <c r="C13" s="9"/>
      <c r="D13" s="9"/>
      <c r="E13" s="18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5" spans="1:21" ht="15.75" customHeight="1" thickBot="1" x14ac:dyDescent="0.3">
      <c r="A15" s="143" t="s">
        <v>17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73.5" customHeight="1" x14ac:dyDescent="0.25">
      <c r="A16" s="148" t="s">
        <v>23</v>
      </c>
      <c r="B16" s="150" t="s">
        <v>29</v>
      </c>
      <c r="C16" s="151"/>
      <c r="D16" s="151"/>
      <c r="E16" s="154" t="s">
        <v>30</v>
      </c>
      <c r="F16" s="156" t="s">
        <v>18</v>
      </c>
      <c r="G16" s="158" t="s">
        <v>31</v>
      </c>
      <c r="H16" s="134"/>
      <c r="I16" s="134"/>
      <c r="J16" s="135"/>
      <c r="K16" s="136" t="s">
        <v>34</v>
      </c>
      <c r="L16" s="134"/>
      <c r="M16" s="134"/>
      <c r="N16" s="134"/>
      <c r="O16" s="135"/>
      <c r="P16" s="136" t="s">
        <v>22</v>
      </c>
      <c r="Q16" s="134"/>
      <c r="R16" s="135"/>
      <c r="S16" s="160" t="s">
        <v>37</v>
      </c>
      <c r="T16" s="161"/>
      <c r="U16" s="162"/>
    </row>
    <row r="17" spans="1:21" ht="15.75" thickBot="1" x14ac:dyDescent="0.3">
      <c r="A17" s="149"/>
      <c r="B17" s="152"/>
      <c r="C17" s="153"/>
      <c r="D17" s="153"/>
      <c r="E17" s="155"/>
      <c r="F17" s="157"/>
      <c r="G17" s="159"/>
      <c r="H17" s="30">
        <f>H8</f>
        <v>2016</v>
      </c>
      <c r="I17" s="30">
        <v>2017</v>
      </c>
      <c r="J17" s="30">
        <v>2018</v>
      </c>
      <c r="K17" s="30" t="e">
        <f>#REF!</f>
        <v>#REF!</v>
      </c>
      <c r="L17" s="30" t="e">
        <f>#REF!</f>
        <v>#REF!</v>
      </c>
      <c r="M17" s="30">
        <f>H17</f>
        <v>2016</v>
      </c>
      <c r="N17" s="30">
        <v>2017</v>
      </c>
      <c r="O17" s="30">
        <v>2018</v>
      </c>
      <c r="P17" s="55">
        <f>H17</f>
        <v>2016</v>
      </c>
      <c r="Q17" s="56">
        <v>2017</v>
      </c>
      <c r="R17" s="56">
        <v>2018</v>
      </c>
      <c r="S17" s="30">
        <v>2016</v>
      </c>
      <c r="T17" s="30">
        <v>2017</v>
      </c>
      <c r="U17" s="57">
        <v>2018</v>
      </c>
    </row>
    <row r="18" spans="1:21" ht="15.75" thickBot="1" x14ac:dyDescent="0.3">
      <c r="A18" s="58">
        <v>1</v>
      </c>
      <c r="B18" s="174">
        <v>2</v>
      </c>
      <c r="C18" s="175"/>
      <c r="D18" s="175"/>
      <c r="E18" s="175">
        <v>3</v>
      </c>
      <c r="F18" s="176"/>
      <c r="G18" s="34">
        <v>4</v>
      </c>
      <c r="H18" s="71"/>
      <c r="I18" s="33"/>
      <c r="J18" s="33"/>
      <c r="K18" s="133">
        <v>6</v>
      </c>
      <c r="L18" s="131"/>
      <c r="M18" s="132"/>
      <c r="N18" s="33"/>
      <c r="O18" s="33"/>
      <c r="P18" s="59"/>
      <c r="Q18" s="33"/>
      <c r="R18" s="33"/>
      <c r="S18" s="141"/>
      <c r="T18" s="141"/>
      <c r="U18" s="8"/>
    </row>
    <row r="19" spans="1:21" ht="180.75" thickBot="1" x14ac:dyDescent="0.3">
      <c r="A19" s="60"/>
      <c r="B19" s="145" t="s">
        <v>14</v>
      </c>
      <c r="C19" s="146"/>
      <c r="D19" s="147"/>
      <c r="E19" s="29" t="s">
        <v>3</v>
      </c>
      <c r="F19" s="31" t="s">
        <v>2</v>
      </c>
      <c r="G19" s="61" t="s">
        <v>103</v>
      </c>
      <c r="H19" s="62"/>
      <c r="I19" s="28"/>
      <c r="J19" s="28">
        <v>1</v>
      </c>
      <c r="K19" s="62"/>
      <c r="L19" s="62"/>
      <c r="M19" s="62"/>
      <c r="N19" s="62"/>
      <c r="O19" s="28">
        <v>4.5</v>
      </c>
      <c r="P19" s="63"/>
      <c r="Q19" s="64"/>
      <c r="R19" s="65">
        <v>78.7</v>
      </c>
      <c r="S19" s="1"/>
      <c r="T19" s="1"/>
      <c r="U19" s="54" t="s">
        <v>106</v>
      </c>
    </row>
    <row r="20" spans="1:21" x14ac:dyDescent="0.25">
      <c r="A20" s="12"/>
      <c r="B20" s="12"/>
      <c r="C20" s="12"/>
      <c r="D20" s="12"/>
      <c r="E20" s="12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2"/>
      <c r="R20" s="2"/>
    </row>
    <row r="22" spans="1:21" ht="45" customHeight="1" x14ac:dyDescent="0.25">
      <c r="A22" s="124" t="s">
        <v>36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1" x14ac:dyDescent="0.25">
      <c r="A23" s="2"/>
      <c r="B23" s="2"/>
      <c r="C23" s="2"/>
      <c r="D23" s="2"/>
      <c r="E23" s="2"/>
      <c r="F23" s="6"/>
      <c r="G23" s="6"/>
    </row>
    <row r="24" spans="1:21" x14ac:dyDescent="0.25">
      <c r="A24" s="2"/>
      <c r="B24" s="2"/>
      <c r="C24" s="2"/>
      <c r="D24" s="2"/>
      <c r="E24" s="2"/>
      <c r="F24" s="6"/>
      <c r="G24" s="6"/>
    </row>
    <row r="25" spans="1:21" x14ac:dyDescent="0.25">
      <c r="A25" s="2"/>
      <c r="B25" s="2"/>
      <c r="C25" s="2"/>
      <c r="D25" s="2"/>
      <c r="E25" s="2"/>
      <c r="F25" s="6"/>
      <c r="G25" s="6"/>
    </row>
    <row r="26" spans="1:21" ht="15.75" thickBot="1" x14ac:dyDescent="0.3">
      <c r="B26" s="173" t="s">
        <v>20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32"/>
      <c r="R26" s="32"/>
    </row>
    <row r="27" spans="1:21" ht="15.75" thickBot="1" x14ac:dyDescent="0.3">
      <c r="A27" s="177" t="s">
        <v>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91"/>
    </row>
    <row r="28" spans="1:21" ht="63.75" customHeight="1" thickBot="1" x14ac:dyDescent="0.3">
      <c r="A28" s="130" t="s">
        <v>23</v>
      </c>
      <c r="B28" s="137" t="s">
        <v>29</v>
      </c>
      <c r="C28" s="141" t="s">
        <v>13</v>
      </c>
      <c r="D28" s="141" t="s">
        <v>24</v>
      </c>
      <c r="E28" s="141" t="s">
        <v>25</v>
      </c>
      <c r="F28" s="169" t="s">
        <v>26</v>
      </c>
      <c r="G28" s="171" t="s">
        <v>31</v>
      </c>
      <c r="H28" s="126"/>
      <c r="I28" s="126"/>
      <c r="J28" s="187"/>
      <c r="K28" s="125" t="s">
        <v>21</v>
      </c>
      <c r="L28" s="126"/>
      <c r="M28" s="126"/>
      <c r="N28" s="126"/>
      <c r="O28" s="126"/>
      <c r="P28" s="125" t="s">
        <v>22</v>
      </c>
      <c r="Q28" s="126"/>
      <c r="R28" s="187"/>
      <c r="S28" s="127" t="s">
        <v>37</v>
      </c>
      <c r="T28" s="128"/>
      <c r="U28" s="129"/>
    </row>
    <row r="29" spans="1:21" ht="36" customHeight="1" thickBot="1" x14ac:dyDescent="0.3">
      <c r="A29" s="130"/>
      <c r="B29" s="138"/>
      <c r="C29" s="142"/>
      <c r="D29" s="142"/>
      <c r="E29" s="142"/>
      <c r="F29" s="170"/>
      <c r="G29" s="172"/>
      <c r="H29" s="44">
        <v>2016</v>
      </c>
      <c r="I29" s="44">
        <v>2017</v>
      </c>
      <c r="J29" s="44">
        <v>2018</v>
      </c>
      <c r="K29" s="44" t="e">
        <f>#REF!</f>
        <v>#REF!</v>
      </c>
      <c r="L29" s="44" t="e">
        <f>#REF!</f>
        <v>#REF!</v>
      </c>
      <c r="M29" s="44">
        <v>2016</v>
      </c>
      <c r="N29" s="44">
        <v>2017</v>
      </c>
      <c r="O29" s="44">
        <v>2018</v>
      </c>
      <c r="P29" s="82">
        <f>H29</f>
        <v>2016</v>
      </c>
      <c r="Q29" s="83">
        <v>2017</v>
      </c>
      <c r="R29" s="83">
        <v>2018</v>
      </c>
      <c r="S29" s="44">
        <v>2016</v>
      </c>
      <c r="T29" s="44">
        <v>2017</v>
      </c>
      <c r="U29" s="84">
        <v>2018</v>
      </c>
    </row>
    <row r="30" spans="1:21" ht="15.75" thickBot="1" x14ac:dyDescent="0.3">
      <c r="A30" s="50">
        <v>1</v>
      </c>
      <c r="B30" s="51">
        <v>2</v>
      </c>
      <c r="C30" s="164">
        <v>3</v>
      </c>
      <c r="D30" s="165"/>
      <c r="E30" s="165"/>
      <c r="F30" s="165"/>
      <c r="G30" s="41">
        <v>4</v>
      </c>
      <c r="H30" s="73"/>
      <c r="I30" s="42"/>
      <c r="J30" s="42"/>
      <c r="K30" s="154">
        <v>6</v>
      </c>
      <c r="L30" s="154"/>
      <c r="M30" s="154"/>
      <c r="N30" s="42"/>
      <c r="O30" s="42"/>
      <c r="P30" s="42"/>
      <c r="Q30" s="42"/>
      <c r="R30" s="42"/>
      <c r="S30" s="154"/>
      <c r="T30" s="154"/>
      <c r="U30" s="66"/>
    </row>
    <row r="31" spans="1:21" ht="96.75" customHeight="1" x14ac:dyDescent="0.25">
      <c r="A31" s="14"/>
      <c r="B31" s="166"/>
      <c r="C31" s="168"/>
      <c r="D31" s="168"/>
      <c r="E31" s="179"/>
      <c r="F31" s="67" t="s">
        <v>7</v>
      </c>
      <c r="G31" s="68" t="s">
        <v>98</v>
      </c>
      <c r="H31" s="1"/>
      <c r="I31" s="40">
        <v>750</v>
      </c>
      <c r="J31" s="40"/>
      <c r="K31" s="40"/>
      <c r="L31" s="40"/>
      <c r="M31" s="40"/>
      <c r="N31" s="40" t="s">
        <v>101</v>
      </c>
      <c r="O31" s="40"/>
      <c r="P31" s="40"/>
      <c r="Q31" s="40">
        <v>690.7</v>
      </c>
      <c r="R31" s="40"/>
      <c r="S31" s="1"/>
      <c r="T31" s="4" t="s">
        <v>107</v>
      </c>
      <c r="U31" s="69"/>
    </row>
    <row r="32" spans="1:21" ht="102" customHeight="1" x14ac:dyDescent="0.25">
      <c r="A32" s="14"/>
      <c r="B32" s="166"/>
      <c r="C32" s="168"/>
      <c r="D32" s="168"/>
      <c r="E32" s="179"/>
      <c r="F32" s="67" t="s">
        <v>7</v>
      </c>
      <c r="G32" s="68" t="s">
        <v>97</v>
      </c>
      <c r="H32" s="1"/>
      <c r="I32" s="40">
        <v>720</v>
      </c>
      <c r="J32" s="40"/>
      <c r="K32" s="40"/>
      <c r="L32" s="40"/>
      <c r="M32" s="40"/>
      <c r="N32" s="40" t="s">
        <v>102</v>
      </c>
      <c r="O32" s="40"/>
      <c r="P32" s="40"/>
      <c r="Q32" s="40">
        <v>929.9</v>
      </c>
      <c r="R32" s="40"/>
      <c r="S32" s="1"/>
      <c r="T32" s="4" t="s">
        <v>108</v>
      </c>
      <c r="U32" s="69"/>
    </row>
    <row r="33" spans="1:21" ht="90" x14ac:dyDescent="0.25">
      <c r="A33" s="14"/>
      <c r="B33" s="166"/>
      <c r="C33" s="168"/>
      <c r="D33" s="168"/>
      <c r="E33" s="179"/>
      <c r="F33" s="67" t="s">
        <v>7</v>
      </c>
      <c r="G33" s="70" t="s">
        <v>95</v>
      </c>
      <c r="H33" s="40">
        <v>340</v>
      </c>
      <c r="I33" s="40"/>
      <c r="J33" s="40"/>
      <c r="K33" s="1"/>
      <c r="L33" s="1"/>
      <c r="M33" s="40" t="s">
        <v>99</v>
      </c>
      <c r="N33" s="40"/>
      <c r="O33" s="40"/>
      <c r="P33" s="43">
        <v>667.3</v>
      </c>
      <c r="Q33" s="43"/>
      <c r="R33" s="43"/>
      <c r="S33" s="4" t="s">
        <v>109</v>
      </c>
      <c r="T33" s="1"/>
      <c r="U33" s="69"/>
    </row>
    <row r="34" spans="1:21" x14ac:dyDescent="0.25">
      <c r="A34" s="14"/>
      <c r="B34" s="166"/>
      <c r="C34" s="168"/>
      <c r="D34" s="168"/>
      <c r="E34" s="179"/>
      <c r="F34" s="67" t="s">
        <v>8</v>
      </c>
      <c r="G34" s="7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9"/>
    </row>
    <row r="35" spans="1:21" ht="115.5" customHeight="1" thickBot="1" x14ac:dyDescent="0.3">
      <c r="A35" s="15"/>
      <c r="B35" s="167"/>
      <c r="C35" s="153"/>
      <c r="D35" s="153"/>
      <c r="E35" s="180"/>
      <c r="F35" s="78"/>
      <c r="G35" s="79" t="s">
        <v>96</v>
      </c>
      <c r="H35" s="35">
        <v>1035</v>
      </c>
      <c r="I35" s="35"/>
      <c r="J35" s="35"/>
      <c r="K35" s="35"/>
      <c r="L35" s="45"/>
      <c r="M35" s="35" t="s">
        <v>100</v>
      </c>
      <c r="N35" s="35"/>
      <c r="O35" s="35"/>
      <c r="P35" s="35">
        <v>1327</v>
      </c>
      <c r="Q35" s="35"/>
      <c r="R35" s="35"/>
      <c r="S35" s="80" t="s">
        <v>110</v>
      </c>
      <c r="T35" s="7"/>
      <c r="U35" s="81"/>
    </row>
    <row r="36" spans="1:21" x14ac:dyDescent="0.25">
      <c r="A36" s="2"/>
      <c r="B36" s="2"/>
      <c r="C36" s="2"/>
      <c r="D36" s="5"/>
      <c r="E36" s="10"/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1" x14ac:dyDescent="0.25">
      <c r="A37" s="2"/>
      <c r="B37" s="2"/>
      <c r="C37" s="2"/>
      <c r="D37" s="5"/>
      <c r="E37" s="2"/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1" x14ac:dyDescent="0.25">
      <c r="A38" s="2"/>
      <c r="B38" s="2"/>
      <c r="C38" s="2"/>
      <c r="D38" s="5"/>
      <c r="E38" s="10"/>
      <c r="F38" s="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57">
    <mergeCell ref="G6:T6"/>
    <mergeCell ref="B5:P5"/>
    <mergeCell ref="P7:R7"/>
    <mergeCell ref="E31:E35"/>
    <mergeCell ref="F7:F8"/>
    <mergeCell ref="C9:F9"/>
    <mergeCell ref="K9:M9"/>
    <mergeCell ref="B10:B11"/>
    <mergeCell ref="C10:C11"/>
    <mergeCell ref="G7:G8"/>
    <mergeCell ref="S18:T18"/>
    <mergeCell ref="P28:R28"/>
    <mergeCell ref="S30:T30"/>
    <mergeCell ref="H28:J28"/>
    <mergeCell ref="S7:U7"/>
    <mergeCell ref="A27:U27"/>
    <mergeCell ref="C3:P3"/>
    <mergeCell ref="C30:F30"/>
    <mergeCell ref="K30:M30"/>
    <mergeCell ref="B31:B35"/>
    <mergeCell ref="C31:C35"/>
    <mergeCell ref="D31:D35"/>
    <mergeCell ref="B28:B29"/>
    <mergeCell ref="C28:C29"/>
    <mergeCell ref="D28:D29"/>
    <mergeCell ref="E28:E29"/>
    <mergeCell ref="F28:F29"/>
    <mergeCell ref="G28:G29"/>
    <mergeCell ref="B26:P26"/>
    <mergeCell ref="B18:D18"/>
    <mergeCell ref="E18:F18"/>
    <mergeCell ref="A4:T4"/>
    <mergeCell ref="A15:U15"/>
    <mergeCell ref="K18:M18"/>
    <mergeCell ref="B19:D19"/>
    <mergeCell ref="A16:A17"/>
    <mergeCell ref="B16:D17"/>
    <mergeCell ref="E16:E17"/>
    <mergeCell ref="F16:F17"/>
    <mergeCell ref="G16:G17"/>
    <mergeCell ref="S16:U16"/>
    <mergeCell ref="S9:T9"/>
    <mergeCell ref="A6:F6"/>
    <mergeCell ref="A22:T22"/>
    <mergeCell ref="K28:O28"/>
    <mergeCell ref="S28:U28"/>
    <mergeCell ref="A28:A29"/>
    <mergeCell ref="H7:J7"/>
    <mergeCell ref="K7:O7"/>
    <mergeCell ref="H16:J16"/>
    <mergeCell ref="K16:O16"/>
    <mergeCell ref="P16:R1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workbookViewId="0">
      <selection activeCell="J35" sqref="J35"/>
    </sheetView>
  </sheetViews>
  <sheetFormatPr defaultRowHeight="15" x14ac:dyDescent="0.25"/>
  <cols>
    <col min="1" max="1" width="6.140625" bestFit="1" customWidth="1"/>
    <col min="2" max="2" width="26.5703125" bestFit="1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</cols>
  <sheetData>
    <row r="1" spans="1:6" ht="15.75" x14ac:dyDescent="0.25">
      <c r="A1" s="194" t="s">
        <v>39</v>
      </c>
      <c r="B1" s="195"/>
      <c r="C1" s="195"/>
      <c r="D1" s="195"/>
      <c r="E1" s="195"/>
      <c r="F1" s="196"/>
    </row>
    <row r="2" spans="1:6" ht="38.25" customHeight="1" x14ac:dyDescent="0.25">
      <c r="A2" s="193" t="s">
        <v>48</v>
      </c>
      <c r="B2" s="193"/>
      <c r="C2" s="193"/>
      <c r="D2" s="193"/>
      <c r="E2" s="193"/>
      <c r="F2" s="193"/>
    </row>
    <row r="3" spans="1:6" ht="41.25" customHeight="1" x14ac:dyDescent="0.25">
      <c r="A3" s="192" t="s">
        <v>23</v>
      </c>
      <c r="B3" s="192" t="s">
        <v>40</v>
      </c>
      <c r="C3" s="192" t="s">
        <v>41</v>
      </c>
      <c r="D3" s="192"/>
      <c r="E3" s="192"/>
      <c r="F3" s="192" t="s">
        <v>42</v>
      </c>
    </row>
    <row r="4" spans="1:6" ht="45" x14ac:dyDescent="0.25">
      <c r="A4" s="192"/>
      <c r="B4" s="192"/>
      <c r="C4" s="23" t="s">
        <v>49</v>
      </c>
      <c r="D4" s="23" t="s">
        <v>43</v>
      </c>
      <c r="E4" s="23" t="s">
        <v>44</v>
      </c>
      <c r="F4" s="192"/>
    </row>
    <row r="5" spans="1:6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60" x14ac:dyDescent="0.25">
      <c r="A6" s="23" t="s">
        <v>45</v>
      </c>
      <c r="B6" s="25" t="s">
        <v>50</v>
      </c>
      <c r="C6" s="74">
        <v>119680</v>
      </c>
      <c r="D6" s="74">
        <v>10</v>
      </c>
      <c r="E6" s="74">
        <v>1424.4</v>
      </c>
      <c r="F6" s="74">
        <f>C6/D6</f>
        <v>11968</v>
      </c>
    </row>
    <row r="7" spans="1:6" ht="60" x14ac:dyDescent="0.25">
      <c r="A7" s="23" t="s">
        <v>46</v>
      </c>
      <c r="B7" s="25" t="s">
        <v>47</v>
      </c>
      <c r="C7" s="74">
        <v>70289</v>
      </c>
      <c r="D7" s="74">
        <v>10</v>
      </c>
      <c r="E7" s="74">
        <v>1424.4</v>
      </c>
      <c r="F7" s="107">
        <f>C7/D7</f>
        <v>7028.9</v>
      </c>
    </row>
    <row r="11" spans="1:6" ht="41.25" customHeight="1" x14ac:dyDescent="0.25">
      <c r="A11" s="193" t="s">
        <v>111</v>
      </c>
      <c r="B11" s="193"/>
      <c r="C11" s="193"/>
      <c r="D11" s="193"/>
      <c r="E11" s="193"/>
      <c r="F11" s="193"/>
    </row>
    <row r="12" spans="1:6" x14ac:dyDescent="0.25">
      <c r="A12" s="192" t="s">
        <v>23</v>
      </c>
      <c r="B12" s="192" t="s">
        <v>40</v>
      </c>
      <c r="C12" s="192" t="s">
        <v>41</v>
      </c>
      <c r="D12" s="192"/>
      <c r="E12" s="192"/>
      <c r="F12" s="192" t="s">
        <v>42</v>
      </c>
    </row>
    <row r="13" spans="1:6" ht="45" x14ac:dyDescent="0.25">
      <c r="A13" s="192"/>
      <c r="B13" s="192"/>
      <c r="C13" s="23" t="s">
        <v>49</v>
      </c>
      <c r="D13" s="23" t="s">
        <v>43</v>
      </c>
      <c r="E13" s="23" t="s">
        <v>44</v>
      </c>
      <c r="F13" s="192"/>
    </row>
    <row r="14" spans="1:6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</row>
    <row r="15" spans="1:6" ht="60" x14ac:dyDescent="0.25">
      <c r="A15" s="23" t="s">
        <v>45</v>
      </c>
      <c r="B15" s="25" t="s">
        <v>50</v>
      </c>
      <c r="C15" s="74">
        <v>285219</v>
      </c>
      <c r="D15" s="74">
        <v>16</v>
      </c>
      <c r="E15" s="74">
        <v>1709.6420000000001</v>
      </c>
      <c r="F15" s="107">
        <f t="shared" ref="F15:F16" si="0">C15/D15</f>
        <v>17826.1875</v>
      </c>
    </row>
    <row r="16" spans="1:6" ht="60" x14ac:dyDescent="0.25">
      <c r="A16" s="23" t="s">
        <v>46</v>
      </c>
      <c r="B16" s="25" t="s">
        <v>47</v>
      </c>
      <c r="C16" s="74">
        <v>167533</v>
      </c>
      <c r="D16" s="74">
        <v>16</v>
      </c>
      <c r="E16" s="74">
        <v>1709.6420000000001</v>
      </c>
      <c r="F16" s="107">
        <f t="shared" si="0"/>
        <v>10470.8125</v>
      </c>
    </row>
    <row r="20" spans="1:6" ht="39" customHeight="1" x14ac:dyDescent="0.25">
      <c r="A20" s="193" t="s">
        <v>112</v>
      </c>
      <c r="B20" s="193"/>
      <c r="C20" s="193"/>
      <c r="D20" s="193"/>
      <c r="E20" s="193"/>
      <c r="F20" s="193"/>
    </row>
    <row r="21" spans="1:6" ht="39" customHeight="1" x14ac:dyDescent="0.25">
      <c r="A21" s="192" t="s">
        <v>23</v>
      </c>
      <c r="B21" s="192" t="s">
        <v>40</v>
      </c>
      <c r="C21" s="192" t="s">
        <v>41</v>
      </c>
      <c r="D21" s="192"/>
      <c r="E21" s="192"/>
      <c r="F21" s="192" t="s">
        <v>42</v>
      </c>
    </row>
    <row r="22" spans="1:6" ht="45" x14ac:dyDescent="0.25">
      <c r="A22" s="192"/>
      <c r="B22" s="192"/>
      <c r="C22" s="23" t="s">
        <v>49</v>
      </c>
      <c r="D22" s="23" t="s">
        <v>43</v>
      </c>
      <c r="E22" s="23" t="s">
        <v>44</v>
      </c>
      <c r="F22" s="192"/>
    </row>
    <row r="23" spans="1:6" x14ac:dyDescent="0.2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</row>
    <row r="24" spans="1:6" ht="60" x14ac:dyDescent="0.25">
      <c r="A24" s="23" t="s">
        <v>45</v>
      </c>
      <c r="B24" s="25" t="s">
        <v>50</v>
      </c>
      <c r="C24" s="74">
        <v>702929</v>
      </c>
      <c r="D24" s="74">
        <v>19</v>
      </c>
      <c r="E24" s="74">
        <v>125.4</v>
      </c>
      <c r="F24" s="107">
        <f t="shared" ref="F24:F25" si="1">C24/D24</f>
        <v>36996.26315789474</v>
      </c>
    </row>
    <row r="25" spans="1:6" ht="60" x14ac:dyDescent="0.25">
      <c r="A25" s="23" t="s">
        <v>46</v>
      </c>
      <c r="B25" s="25" t="s">
        <v>47</v>
      </c>
      <c r="C25" s="74">
        <v>412832</v>
      </c>
      <c r="D25" s="74">
        <v>19</v>
      </c>
      <c r="E25" s="74">
        <v>125.4</v>
      </c>
      <c r="F25" s="107">
        <f t="shared" si="1"/>
        <v>21728</v>
      </c>
    </row>
  </sheetData>
  <mergeCells count="16">
    <mergeCell ref="A1:F1"/>
    <mergeCell ref="A2:F2"/>
    <mergeCell ref="A3:A4"/>
    <mergeCell ref="B3:B4"/>
    <mergeCell ref="C3:E3"/>
    <mergeCell ref="F3:F4"/>
    <mergeCell ref="A21:A22"/>
    <mergeCell ref="B21:B22"/>
    <mergeCell ref="C21:E21"/>
    <mergeCell ref="F21:F22"/>
    <mergeCell ref="A11:F11"/>
    <mergeCell ref="A12:A13"/>
    <mergeCell ref="B12:B13"/>
    <mergeCell ref="C12:E12"/>
    <mergeCell ref="F12:F13"/>
    <mergeCell ref="A20:F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zoomScale="80" zoomScaleNormal="80" workbookViewId="0">
      <selection activeCell="Q7" sqref="Q7"/>
    </sheetView>
  </sheetViews>
  <sheetFormatPr defaultRowHeight="15" x14ac:dyDescent="0.25"/>
  <cols>
    <col min="1" max="1" width="7.28515625" bestFit="1" customWidth="1"/>
    <col min="2" max="2" width="42.42578125" customWidth="1"/>
    <col min="3" max="8" width="14.5703125" customWidth="1"/>
  </cols>
  <sheetData>
    <row r="1" spans="1:8" ht="15.75" x14ac:dyDescent="0.25">
      <c r="A1" s="197" t="s">
        <v>51</v>
      </c>
      <c r="B1" s="198"/>
      <c r="C1" s="198"/>
      <c r="D1" s="198"/>
      <c r="E1" s="198"/>
      <c r="F1" s="198"/>
      <c r="G1" s="198"/>
      <c r="H1" s="198"/>
    </row>
    <row r="2" spans="1:8" ht="93.75" customHeight="1" x14ac:dyDescent="0.25">
      <c r="A2" s="199" t="s">
        <v>113</v>
      </c>
      <c r="B2" s="199"/>
      <c r="C2" s="199"/>
      <c r="D2" s="199"/>
      <c r="E2" s="199"/>
      <c r="F2" s="199"/>
      <c r="G2" s="199"/>
      <c r="H2" s="199"/>
    </row>
    <row r="3" spans="1:8" ht="15.75" x14ac:dyDescent="0.25">
      <c r="A3" s="26"/>
      <c r="B3" s="27"/>
      <c r="C3" s="27"/>
      <c r="D3" s="27"/>
      <c r="E3" s="27"/>
      <c r="F3" s="27"/>
      <c r="G3" s="27"/>
      <c r="H3" s="27" t="s">
        <v>52</v>
      </c>
    </row>
    <row r="4" spans="1:8" ht="129" customHeight="1" x14ac:dyDescent="0.25">
      <c r="A4" s="200" t="s">
        <v>23</v>
      </c>
      <c r="B4" s="200" t="s">
        <v>53</v>
      </c>
      <c r="C4" s="193" t="s">
        <v>93</v>
      </c>
      <c r="D4" s="193"/>
      <c r="E4" s="193"/>
      <c r="F4" s="193" t="s">
        <v>54</v>
      </c>
      <c r="G4" s="193"/>
      <c r="H4" s="193"/>
    </row>
    <row r="5" spans="1:8" ht="30" x14ac:dyDescent="0.25">
      <c r="A5" s="200"/>
      <c r="B5" s="200"/>
      <c r="C5" s="23" t="s">
        <v>55</v>
      </c>
      <c r="D5" s="23" t="s">
        <v>114</v>
      </c>
      <c r="E5" s="23" t="s">
        <v>115</v>
      </c>
      <c r="F5" s="23" t="s">
        <v>55</v>
      </c>
      <c r="G5" s="23" t="s">
        <v>114</v>
      </c>
      <c r="H5" s="23" t="s">
        <v>115</v>
      </c>
    </row>
    <row r="6" spans="1:8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30" x14ac:dyDescent="0.25">
      <c r="A7" s="23" t="s">
        <v>45</v>
      </c>
      <c r="B7" s="25" t="s">
        <v>56</v>
      </c>
      <c r="C7" s="103">
        <v>119.67999999999999</v>
      </c>
      <c r="D7" s="103">
        <v>285.21900000000005</v>
      </c>
      <c r="E7" s="103">
        <v>702.92900000000009</v>
      </c>
      <c r="F7" s="103">
        <v>70.289000000000001</v>
      </c>
      <c r="G7" s="103">
        <v>167.53300000000002</v>
      </c>
      <c r="H7" s="103">
        <v>412.83199999999999</v>
      </c>
    </row>
    <row r="8" spans="1:8" x14ac:dyDescent="0.25">
      <c r="A8" s="23" t="s">
        <v>57</v>
      </c>
      <c r="B8" s="25" t="s">
        <v>58</v>
      </c>
      <c r="C8" s="103">
        <v>0.17799999999999999</v>
      </c>
      <c r="D8" s="103">
        <v>3.49</v>
      </c>
      <c r="E8" s="103">
        <v>1.5369999999999999</v>
      </c>
      <c r="F8" s="103">
        <v>0.105</v>
      </c>
      <c r="G8" s="103">
        <v>2.0499999999999998</v>
      </c>
      <c r="H8" s="103">
        <v>0.90300000000000002</v>
      </c>
    </row>
    <row r="9" spans="1:8" x14ac:dyDescent="0.25">
      <c r="A9" s="23" t="s">
        <v>59</v>
      </c>
      <c r="B9" s="25" t="s">
        <v>60</v>
      </c>
      <c r="C9" s="103"/>
      <c r="D9" s="103"/>
      <c r="E9" s="103"/>
      <c r="F9" s="103"/>
      <c r="G9" s="103"/>
      <c r="H9" s="103"/>
    </row>
    <row r="10" spans="1:8" x14ac:dyDescent="0.25">
      <c r="A10" s="23" t="s">
        <v>61</v>
      </c>
      <c r="B10" s="25" t="s">
        <v>62</v>
      </c>
      <c r="C10" s="103">
        <v>63.764000000000003</v>
      </c>
      <c r="D10" s="103">
        <v>184.3</v>
      </c>
      <c r="E10" s="103">
        <v>453.54300000000001</v>
      </c>
      <c r="F10" s="103">
        <v>37.448999999999998</v>
      </c>
      <c r="G10" s="103">
        <v>108.262</v>
      </c>
      <c r="H10" s="103">
        <v>266.36700000000002</v>
      </c>
    </row>
    <row r="11" spans="1:8" x14ac:dyDescent="0.25">
      <c r="A11" s="23" t="s">
        <v>63</v>
      </c>
      <c r="B11" s="25" t="s">
        <v>64</v>
      </c>
      <c r="C11" s="103">
        <v>19.440999999999999</v>
      </c>
      <c r="D11" s="103">
        <v>56.057000000000002</v>
      </c>
      <c r="E11" s="103">
        <v>123.16500000000001</v>
      </c>
      <c r="F11" s="103">
        <v>11.417999999999999</v>
      </c>
      <c r="G11" s="103">
        <v>32.923000000000002</v>
      </c>
      <c r="H11" s="103">
        <v>72.334999999999994</v>
      </c>
    </row>
    <row r="12" spans="1:8" x14ac:dyDescent="0.25">
      <c r="A12" s="23" t="s">
        <v>65</v>
      </c>
      <c r="B12" s="25" t="s">
        <v>66</v>
      </c>
      <c r="C12" s="103">
        <v>32.997</v>
      </c>
      <c r="D12" s="103">
        <v>31.166000000000004</v>
      </c>
      <c r="E12" s="103">
        <v>101.248</v>
      </c>
      <c r="F12" s="103">
        <v>19.378999999999998</v>
      </c>
      <c r="G12" s="103">
        <v>18.304000000000002</v>
      </c>
      <c r="H12" s="103">
        <v>59.462999999999994</v>
      </c>
    </row>
    <row r="13" spans="1:8" ht="30" x14ac:dyDescent="0.25">
      <c r="A13" s="23" t="s">
        <v>67</v>
      </c>
      <c r="B13" s="25" t="s">
        <v>68</v>
      </c>
      <c r="C13" s="103"/>
      <c r="D13" s="103"/>
      <c r="E13" s="103"/>
      <c r="F13" s="103"/>
      <c r="G13" s="103"/>
      <c r="H13" s="103"/>
    </row>
    <row r="14" spans="1:8" ht="45" x14ac:dyDescent="0.25">
      <c r="A14" s="23" t="s">
        <v>69</v>
      </c>
      <c r="B14" s="25" t="s">
        <v>70</v>
      </c>
      <c r="C14" s="103"/>
      <c r="D14" s="103"/>
      <c r="E14" s="103"/>
      <c r="F14" s="103"/>
      <c r="G14" s="103"/>
      <c r="H14" s="103"/>
    </row>
    <row r="15" spans="1:8" ht="30" x14ac:dyDescent="0.25">
      <c r="A15" s="23" t="s">
        <v>71</v>
      </c>
      <c r="B15" s="25" t="s">
        <v>72</v>
      </c>
      <c r="C15" s="103">
        <v>32.997</v>
      </c>
      <c r="D15" s="103">
        <v>31.166000000000004</v>
      </c>
      <c r="E15" s="103">
        <v>101.248</v>
      </c>
      <c r="F15" s="103">
        <v>19.378999999999998</v>
      </c>
      <c r="G15" s="103">
        <v>18.304000000000002</v>
      </c>
      <c r="H15" s="103">
        <v>59.462999999999994</v>
      </c>
    </row>
    <row r="16" spans="1:8" x14ac:dyDescent="0.25">
      <c r="A16" s="23" t="s">
        <v>73</v>
      </c>
      <c r="B16" s="25" t="s">
        <v>74</v>
      </c>
      <c r="C16" s="103">
        <v>10.256</v>
      </c>
      <c r="D16" s="103">
        <v>2.7530000000000001</v>
      </c>
      <c r="E16" s="103">
        <v>3.1629999999999998</v>
      </c>
      <c r="F16" s="103">
        <v>6.0229999999999997</v>
      </c>
      <c r="G16" s="103">
        <v>1.617</v>
      </c>
      <c r="H16" s="103">
        <v>1.857</v>
      </c>
    </row>
    <row r="17" spans="1:8" ht="30" x14ac:dyDescent="0.25">
      <c r="A17" s="23" t="s">
        <v>75</v>
      </c>
      <c r="B17" s="25" t="s">
        <v>76</v>
      </c>
      <c r="C17" s="103"/>
      <c r="D17" s="103"/>
      <c r="E17" s="103">
        <v>0.126</v>
      </c>
      <c r="F17" s="103"/>
      <c r="G17" s="103"/>
      <c r="H17" s="103">
        <v>7.3999999999999996E-2</v>
      </c>
    </row>
    <row r="18" spans="1:8" ht="45" x14ac:dyDescent="0.25">
      <c r="A18" s="23" t="s">
        <v>77</v>
      </c>
      <c r="B18" s="25" t="s">
        <v>78</v>
      </c>
      <c r="C18" s="103"/>
      <c r="D18" s="103"/>
      <c r="E18" s="103">
        <v>16.349</v>
      </c>
      <c r="F18" s="103"/>
      <c r="G18" s="103"/>
      <c r="H18" s="103">
        <v>9.6020000000000003</v>
      </c>
    </row>
    <row r="19" spans="1:8" x14ac:dyDescent="0.25">
      <c r="A19" s="23" t="s">
        <v>79</v>
      </c>
      <c r="B19" s="25" t="s">
        <v>80</v>
      </c>
      <c r="C19" s="103">
        <v>3.121</v>
      </c>
      <c r="D19" s="103">
        <v>15.813000000000001</v>
      </c>
      <c r="E19" s="103">
        <v>32.784999999999997</v>
      </c>
      <c r="F19" s="103">
        <v>1.833</v>
      </c>
      <c r="G19" s="103">
        <v>9.2870000000000008</v>
      </c>
      <c r="H19" s="103">
        <v>19.254999999999999</v>
      </c>
    </row>
    <row r="20" spans="1:8" ht="30" x14ac:dyDescent="0.25">
      <c r="A20" s="23" t="s">
        <v>81</v>
      </c>
      <c r="B20" s="25" t="s">
        <v>82</v>
      </c>
      <c r="C20" s="103">
        <v>19.62</v>
      </c>
      <c r="D20" s="103">
        <v>12.6</v>
      </c>
      <c r="E20" s="103">
        <v>48.825000000000003</v>
      </c>
      <c r="F20" s="103">
        <v>11.523</v>
      </c>
      <c r="G20" s="103">
        <v>7.4</v>
      </c>
      <c r="H20" s="103">
        <v>28.675000000000001</v>
      </c>
    </row>
    <row r="21" spans="1:8" x14ac:dyDescent="0.25">
      <c r="A21" s="23" t="s">
        <v>83</v>
      </c>
      <c r="B21" s="25" t="s">
        <v>84</v>
      </c>
      <c r="C21" s="103">
        <v>3.3000000000000003</v>
      </c>
      <c r="D21" s="103">
        <v>10.206</v>
      </c>
      <c r="E21" s="103">
        <v>23.436</v>
      </c>
      <c r="F21" s="103">
        <v>1.9379999999999999</v>
      </c>
      <c r="G21" s="103">
        <v>5.9939999999999998</v>
      </c>
      <c r="H21" s="103">
        <v>13.763999999999999</v>
      </c>
    </row>
    <row r="22" spans="1:8" x14ac:dyDescent="0.25">
      <c r="A22" s="23" t="s">
        <v>85</v>
      </c>
      <c r="B22" s="25" t="s">
        <v>86</v>
      </c>
      <c r="C22" s="103"/>
      <c r="D22" s="103"/>
      <c r="E22" s="103">
        <v>2.5830000000000002</v>
      </c>
      <c r="F22" s="103"/>
      <c r="G22" s="103"/>
      <c r="H22" s="103">
        <v>1.5169999999999999</v>
      </c>
    </row>
    <row r="23" spans="1:8" x14ac:dyDescent="0.25">
      <c r="A23" s="23" t="s">
        <v>87</v>
      </c>
      <c r="B23" s="25" t="s">
        <v>88</v>
      </c>
      <c r="C23" s="103"/>
      <c r="D23" s="103"/>
      <c r="E23" s="103"/>
      <c r="F23" s="103"/>
      <c r="G23" s="103"/>
      <c r="H23" s="103"/>
    </row>
    <row r="24" spans="1:8" x14ac:dyDescent="0.25">
      <c r="A24" s="23" t="s">
        <v>89</v>
      </c>
      <c r="B24" s="25" t="s">
        <v>90</v>
      </c>
      <c r="C24" s="103">
        <v>0.44600000000000001</v>
      </c>
      <c r="D24" s="103">
        <v>6.8040000000000003</v>
      </c>
      <c r="E24" s="103">
        <v>9.8279999999999994</v>
      </c>
      <c r="F24" s="103">
        <v>0.26200000000000001</v>
      </c>
      <c r="G24" s="103">
        <v>3.996</v>
      </c>
      <c r="H24" s="103">
        <v>5.7720000000000002</v>
      </c>
    </row>
    <row r="25" spans="1:8" ht="30" x14ac:dyDescent="0.25">
      <c r="A25" s="23" t="s">
        <v>91</v>
      </c>
      <c r="B25" s="25" t="s">
        <v>92</v>
      </c>
      <c r="C25" s="103">
        <v>2.8540000000000001</v>
      </c>
      <c r="D25" s="103">
        <v>3.4020000000000001</v>
      </c>
      <c r="E25" s="103">
        <v>11.025</v>
      </c>
      <c r="F25" s="103">
        <v>1.6759999999999999</v>
      </c>
      <c r="G25" s="103">
        <v>1.998</v>
      </c>
      <c r="H25" s="103">
        <v>6.4749999999999996</v>
      </c>
    </row>
  </sheetData>
  <mergeCells count="6">
    <mergeCell ref="A1:H1"/>
    <mergeCell ref="A2:H2"/>
    <mergeCell ref="A4:A5"/>
    <mergeCell ref="B4:B5"/>
    <mergeCell ref="C4:E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zoomScale="50" zoomScaleNormal="50" workbookViewId="0">
      <selection activeCell="R17" sqref="R17"/>
    </sheetView>
  </sheetViews>
  <sheetFormatPr defaultColWidth="9.140625" defaultRowHeight="15" x14ac:dyDescent="0.25"/>
  <cols>
    <col min="1" max="1" width="9.140625" style="16"/>
    <col min="2" max="2" width="15.140625" style="16" customWidth="1"/>
    <col min="3" max="3" width="24.85546875" style="16" customWidth="1"/>
    <col min="4" max="4" width="17" style="16" customWidth="1"/>
    <col min="5" max="5" width="18.7109375" style="16" customWidth="1"/>
    <col min="6" max="6" width="17.28515625" style="48" customWidth="1"/>
    <col min="7" max="7" width="34.85546875" style="48" customWidth="1"/>
    <col min="8" max="10" width="14.42578125" style="16" customWidth="1"/>
    <col min="11" max="11" width="13.42578125" style="16" customWidth="1"/>
    <col min="12" max="14" width="13.140625" style="16" customWidth="1"/>
    <col min="15" max="16384" width="9.140625" style="16"/>
  </cols>
  <sheetData>
    <row r="2" spans="1:14" ht="15" customHeight="1" x14ac:dyDescent="0.25">
      <c r="K2" s="110"/>
    </row>
    <row r="3" spans="1:14" ht="37.5" customHeight="1" x14ac:dyDescent="0.25">
      <c r="K3" s="110"/>
    </row>
    <row r="4" spans="1:14" ht="15" customHeight="1" x14ac:dyDescent="0.25">
      <c r="K4" s="110"/>
    </row>
    <row r="5" spans="1:14" ht="30.75" customHeight="1" x14ac:dyDescent="0.25">
      <c r="A5" s="17"/>
      <c r="B5" s="163" t="s">
        <v>32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98"/>
      <c r="N5" s="98"/>
    </row>
    <row r="6" spans="1:14" ht="45" customHeight="1" x14ac:dyDescent="0.25">
      <c r="A6" s="124" t="s">
        <v>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1"/>
      <c r="N6" s="91"/>
    </row>
    <row r="7" spans="1:14" ht="15.75" thickBot="1" x14ac:dyDescent="0.3">
      <c r="B7" s="203" t="s">
        <v>19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01"/>
      <c r="N7" s="101"/>
    </row>
    <row r="8" spans="1:14" ht="15.75" thickBot="1" x14ac:dyDescent="0.3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111"/>
      <c r="N8" s="111"/>
    </row>
    <row r="9" spans="1:14" ht="15.75" thickBot="1" x14ac:dyDescent="0.3">
      <c r="A9" s="121"/>
      <c r="B9" s="122"/>
      <c r="C9" s="122"/>
      <c r="D9" s="122"/>
      <c r="E9" s="122"/>
      <c r="F9" s="123"/>
      <c r="G9" s="177" t="s">
        <v>0</v>
      </c>
      <c r="H9" s="178"/>
      <c r="I9" s="178"/>
      <c r="J9" s="178"/>
      <c r="K9" s="178"/>
      <c r="L9" s="178"/>
      <c r="M9" s="92"/>
      <c r="N9" s="112"/>
    </row>
    <row r="10" spans="1:14" ht="32.25" customHeight="1" x14ac:dyDescent="0.25">
      <c r="A10" s="148" t="s">
        <v>23</v>
      </c>
      <c r="B10" s="205" t="s">
        <v>29</v>
      </c>
      <c r="C10" s="207" t="s">
        <v>15</v>
      </c>
      <c r="D10" s="154" t="s">
        <v>27</v>
      </c>
      <c r="E10" s="154" t="s">
        <v>28</v>
      </c>
      <c r="F10" s="202" t="s">
        <v>26</v>
      </c>
      <c r="G10" s="158" t="s">
        <v>31</v>
      </c>
      <c r="H10" s="134" t="s">
        <v>33</v>
      </c>
      <c r="I10" s="134"/>
      <c r="J10" s="135"/>
      <c r="K10" s="136" t="s">
        <v>16</v>
      </c>
      <c r="L10" s="134"/>
      <c r="M10" s="201"/>
      <c r="N10" s="10"/>
    </row>
    <row r="11" spans="1:14" ht="15.75" thickBot="1" x14ac:dyDescent="0.3">
      <c r="A11" s="149"/>
      <c r="B11" s="206"/>
      <c r="C11" s="208"/>
      <c r="D11" s="155"/>
      <c r="E11" s="155"/>
      <c r="F11" s="209"/>
      <c r="G11" s="159"/>
      <c r="H11" s="95">
        <v>2016</v>
      </c>
      <c r="I11" s="95">
        <v>2017</v>
      </c>
      <c r="J11" s="95">
        <v>2018</v>
      </c>
      <c r="K11" s="95">
        <v>2016</v>
      </c>
      <c r="L11" s="95">
        <v>2017</v>
      </c>
      <c r="M11" s="55">
        <v>2018</v>
      </c>
      <c r="N11" s="10"/>
    </row>
    <row r="12" spans="1:14" ht="15.75" thickBot="1" x14ac:dyDescent="0.3">
      <c r="A12" s="50">
        <v>1</v>
      </c>
      <c r="B12" s="51">
        <v>2</v>
      </c>
      <c r="C12" s="164">
        <v>3</v>
      </c>
      <c r="D12" s="165"/>
      <c r="E12" s="165"/>
      <c r="F12" s="181"/>
      <c r="G12" s="52">
        <v>4</v>
      </c>
      <c r="H12" s="102">
        <v>5</v>
      </c>
      <c r="I12" s="90">
        <v>6</v>
      </c>
      <c r="J12" s="90">
        <v>7</v>
      </c>
      <c r="K12" s="126">
        <v>8</v>
      </c>
      <c r="L12" s="183"/>
      <c r="M12" s="11">
        <v>9</v>
      </c>
      <c r="N12" s="10"/>
    </row>
    <row r="13" spans="1:14" ht="195" customHeight="1" x14ac:dyDescent="0.25">
      <c r="A13" s="60"/>
      <c r="B13" s="210"/>
      <c r="C13" s="151"/>
      <c r="D13" s="207"/>
      <c r="E13" s="154" t="s">
        <v>10</v>
      </c>
      <c r="F13" s="96" t="s">
        <v>4</v>
      </c>
      <c r="G13" s="113" t="s">
        <v>103</v>
      </c>
      <c r="H13" s="94"/>
      <c r="I13" s="94"/>
      <c r="J13" s="94">
        <v>380</v>
      </c>
      <c r="K13" s="94"/>
      <c r="L13" s="94"/>
      <c r="M13" s="105">
        <v>4.5</v>
      </c>
      <c r="N13" s="10"/>
    </row>
    <row r="14" spans="1:14" x14ac:dyDescent="0.25">
      <c r="A14" s="14"/>
      <c r="B14" s="166"/>
      <c r="C14" s="168"/>
      <c r="D14" s="211"/>
      <c r="E14" s="212"/>
      <c r="F14" s="20" t="s">
        <v>5</v>
      </c>
      <c r="G14" s="99"/>
      <c r="H14" s="104"/>
      <c r="I14" s="104"/>
      <c r="J14" s="104"/>
      <c r="K14" s="104"/>
      <c r="L14" s="104"/>
      <c r="M14" s="22"/>
      <c r="N14" s="10"/>
    </row>
    <row r="15" spans="1:14" x14ac:dyDescent="0.25">
      <c r="A15" s="14"/>
      <c r="B15" s="166"/>
      <c r="C15" s="168"/>
      <c r="D15" s="211"/>
      <c r="E15" s="212"/>
      <c r="F15" s="20" t="s">
        <v>6</v>
      </c>
      <c r="G15" s="99"/>
      <c r="H15" s="104"/>
      <c r="I15" s="104"/>
      <c r="J15" s="104"/>
      <c r="K15" s="104"/>
      <c r="L15" s="104"/>
      <c r="M15" s="22"/>
      <c r="N15" s="10"/>
    </row>
    <row r="16" spans="1:14" x14ac:dyDescent="0.25">
      <c r="A16" s="14"/>
      <c r="B16" s="166"/>
      <c r="C16" s="168"/>
      <c r="D16" s="211"/>
      <c r="E16" s="212"/>
      <c r="F16" s="20" t="s">
        <v>7</v>
      </c>
      <c r="G16" s="99"/>
      <c r="H16" s="3"/>
      <c r="I16" s="3"/>
      <c r="J16" s="3"/>
      <c r="K16" s="3"/>
      <c r="L16" s="1"/>
      <c r="M16" s="69"/>
      <c r="N16" s="2"/>
    </row>
    <row r="17" spans="1:14" x14ac:dyDescent="0.25">
      <c r="A17" s="14"/>
      <c r="B17" s="166"/>
      <c r="C17" s="168"/>
      <c r="D17" s="211"/>
      <c r="E17" s="212"/>
      <c r="F17" s="22" t="s">
        <v>8</v>
      </c>
      <c r="G17" s="21"/>
      <c r="H17" s="3"/>
      <c r="I17" s="3"/>
      <c r="J17" s="3"/>
      <c r="K17" s="3"/>
      <c r="L17" s="1"/>
      <c r="M17" s="69"/>
      <c r="N17" s="2"/>
    </row>
    <row r="18" spans="1:14" x14ac:dyDescent="0.25">
      <c r="A18" s="14"/>
      <c r="B18" s="166"/>
      <c r="C18" s="168"/>
      <c r="D18" s="211"/>
      <c r="E18" s="212"/>
      <c r="F18" s="22" t="s">
        <v>12</v>
      </c>
      <c r="G18" s="21"/>
      <c r="H18" s="3"/>
      <c r="I18" s="3"/>
      <c r="J18" s="3"/>
      <c r="K18" s="3"/>
      <c r="L18" s="1"/>
      <c r="M18" s="69"/>
      <c r="N18" s="2"/>
    </row>
    <row r="19" spans="1:14" ht="177.75" customHeight="1" thickBot="1" x14ac:dyDescent="0.3">
      <c r="A19" s="15"/>
      <c r="B19" s="167"/>
      <c r="C19" s="153"/>
      <c r="D19" s="106" t="s">
        <v>11</v>
      </c>
      <c r="E19" s="95" t="s">
        <v>9</v>
      </c>
      <c r="F19" s="97" t="s">
        <v>4</v>
      </c>
      <c r="G19" s="114" t="s">
        <v>103</v>
      </c>
      <c r="H19" s="76"/>
      <c r="I19" s="76"/>
      <c r="J19" s="106">
        <v>450</v>
      </c>
      <c r="K19" s="76"/>
      <c r="L19" s="7"/>
      <c r="M19" s="57">
        <v>4.5</v>
      </c>
      <c r="N19" s="2"/>
    </row>
    <row r="20" spans="1:14" x14ac:dyDescent="0.25">
      <c r="A20" s="2"/>
      <c r="B20" s="2"/>
      <c r="C20" s="2"/>
      <c r="D20" s="5"/>
      <c r="E20" s="10"/>
      <c r="F20" s="6"/>
      <c r="G20" s="6"/>
      <c r="H20" s="2"/>
      <c r="I20" s="2"/>
      <c r="J20" s="2"/>
      <c r="K20" s="2"/>
      <c r="L20" s="2"/>
      <c r="M20" s="2"/>
      <c r="N20" s="2"/>
    </row>
    <row r="22" spans="1:14" ht="45" customHeight="1" x14ac:dyDescent="0.25">
      <c r="A22" s="124" t="s">
        <v>36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91"/>
      <c r="N22" s="91"/>
    </row>
    <row r="23" spans="1:14" x14ac:dyDescent="0.25">
      <c r="A23" s="2"/>
      <c r="B23" s="2"/>
      <c r="C23" s="2"/>
      <c r="D23" s="2"/>
      <c r="E23" s="2"/>
      <c r="F23" s="6"/>
      <c r="G23" s="6"/>
    </row>
    <row r="24" spans="1:14" ht="15.75" thickBot="1" x14ac:dyDescent="0.3">
      <c r="B24" s="173" t="s">
        <v>20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01"/>
      <c r="N24" s="101"/>
    </row>
    <row r="25" spans="1:14" ht="15.75" thickBot="1" x14ac:dyDescent="0.3">
      <c r="A25" s="213"/>
      <c r="B25" s="214"/>
      <c r="C25" s="214"/>
      <c r="D25" s="214"/>
      <c r="E25" s="214"/>
      <c r="F25" s="214"/>
      <c r="G25" s="215" t="s">
        <v>1</v>
      </c>
      <c r="H25" s="215"/>
      <c r="I25" s="215"/>
      <c r="J25" s="215"/>
      <c r="K25" s="215"/>
      <c r="L25" s="215"/>
      <c r="M25" s="115"/>
      <c r="N25" s="112"/>
    </row>
    <row r="26" spans="1:14" ht="15" customHeight="1" x14ac:dyDescent="0.25">
      <c r="A26" s="150" t="s">
        <v>23</v>
      </c>
      <c r="B26" s="154" t="s">
        <v>29</v>
      </c>
      <c r="C26" s="154" t="s">
        <v>13</v>
      </c>
      <c r="D26" s="154" t="s">
        <v>24</v>
      </c>
      <c r="E26" s="154" t="s">
        <v>25</v>
      </c>
      <c r="F26" s="154" t="s">
        <v>26</v>
      </c>
      <c r="G26" s="154" t="s">
        <v>31</v>
      </c>
      <c r="H26" s="154" t="s">
        <v>33</v>
      </c>
      <c r="I26" s="154"/>
      <c r="J26" s="154"/>
      <c r="K26" s="154" t="s">
        <v>16</v>
      </c>
      <c r="L26" s="154"/>
      <c r="M26" s="202"/>
      <c r="N26" s="10"/>
    </row>
    <row r="27" spans="1:14" x14ac:dyDescent="0.25">
      <c r="A27" s="216"/>
      <c r="B27" s="212"/>
      <c r="C27" s="212"/>
      <c r="D27" s="212"/>
      <c r="E27" s="212"/>
      <c r="F27" s="212"/>
      <c r="G27" s="212"/>
      <c r="H27" s="104">
        <v>2016</v>
      </c>
      <c r="I27" s="104">
        <v>2017</v>
      </c>
      <c r="J27" s="104">
        <v>2018</v>
      </c>
      <c r="K27" s="104">
        <v>2016</v>
      </c>
      <c r="L27" s="104">
        <v>2017</v>
      </c>
      <c r="M27" s="22">
        <v>2018</v>
      </c>
      <c r="N27" s="10"/>
    </row>
    <row r="28" spans="1:14" x14ac:dyDescent="0.25">
      <c r="A28" s="116">
        <v>1</v>
      </c>
      <c r="B28" s="100">
        <v>2</v>
      </c>
      <c r="C28" s="168">
        <v>3</v>
      </c>
      <c r="D28" s="168"/>
      <c r="E28" s="168"/>
      <c r="F28" s="168"/>
      <c r="G28" s="104">
        <v>4</v>
      </c>
      <c r="H28" s="104"/>
      <c r="I28" s="104"/>
      <c r="J28" s="104"/>
      <c r="K28" s="212"/>
      <c r="L28" s="212"/>
      <c r="M28" s="22"/>
      <c r="N28" s="10"/>
    </row>
    <row r="29" spans="1:14" ht="94.5" customHeight="1" x14ac:dyDescent="0.25">
      <c r="A29" s="108"/>
      <c r="B29" s="211"/>
      <c r="C29" s="168"/>
      <c r="D29" s="168"/>
      <c r="E29" s="211"/>
      <c r="F29" s="4" t="s">
        <v>7</v>
      </c>
      <c r="G29" s="4" t="s">
        <v>98</v>
      </c>
      <c r="H29" s="1"/>
      <c r="I29" s="100">
        <v>750</v>
      </c>
      <c r="J29" s="100"/>
      <c r="K29" s="1"/>
      <c r="L29" s="100">
        <v>260</v>
      </c>
      <c r="M29" s="117"/>
      <c r="N29" s="18"/>
    </row>
    <row r="30" spans="1:14" ht="126.75" customHeight="1" x14ac:dyDescent="0.25">
      <c r="A30" s="108"/>
      <c r="B30" s="211"/>
      <c r="C30" s="168"/>
      <c r="D30" s="168"/>
      <c r="E30" s="211"/>
      <c r="F30" s="4" t="s">
        <v>7</v>
      </c>
      <c r="G30" s="4" t="s">
        <v>97</v>
      </c>
      <c r="H30" s="1"/>
      <c r="I30" s="100">
        <v>720</v>
      </c>
      <c r="J30" s="100"/>
      <c r="K30" s="1"/>
      <c r="L30" s="100">
        <v>183</v>
      </c>
      <c r="M30" s="117"/>
      <c r="N30" s="18"/>
    </row>
    <row r="31" spans="1:14" ht="88.9" customHeight="1" x14ac:dyDescent="0.25">
      <c r="A31" s="108"/>
      <c r="B31" s="211"/>
      <c r="C31" s="168"/>
      <c r="D31" s="168"/>
      <c r="E31" s="211"/>
      <c r="F31" s="4" t="s">
        <v>7</v>
      </c>
      <c r="G31" s="118" t="s">
        <v>95</v>
      </c>
      <c r="H31" s="100">
        <v>340</v>
      </c>
      <c r="I31" s="100"/>
      <c r="J31" s="100"/>
      <c r="K31" s="1"/>
      <c r="L31" s="100">
        <v>278</v>
      </c>
      <c r="M31" s="117"/>
      <c r="N31" s="18"/>
    </row>
    <row r="32" spans="1:14" x14ac:dyDescent="0.25">
      <c r="A32" s="108"/>
      <c r="B32" s="211"/>
      <c r="C32" s="168"/>
      <c r="D32" s="168"/>
      <c r="E32" s="211"/>
      <c r="F32" s="4" t="s">
        <v>8</v>
      </c>
      <c r="G32" s="4"/>
      <c r="H32" s="1"/>
      <c r="I32" s="1"/>
      <c r="J32" s="1"/>
      <c r="K32" s="1"/>
      <c r="L32" s="1"/>
      <c r="M32" s="69"/>
      <c r="N32" s="2"/>
    </row>
    <row r="33" spans="1:14" ht="45" x14ac:dyDescent="0.25">
      <c r="A33" s="108"/>
      <c r="B33" s="211"/>
      <c r="C33" s="168"/>
      <c r="D33" s="168"/>
      <c r="E33" s="211"/>
      <c r="F33" s="217" t="s">
        <v>12</v>
      </c>
      <c r="G33" s="118" t="s">
        <v>94</v>
      </c>
      <c r="H33" s="100"/>
      <c r="I33" s="100"/>
      <c r="J33" s="100"/>
      <c r="K33" s="100"/>
      <c r="L33" s="1"/>
      <c r="M33" s="69"/>
      <c r="N33" s="2"/>
    </row>
    <row r="34" spans="1:14" ht="103.9" customHeight="1" thickBot="1" x14ac:dyDescent="0.3">
      <c r="A34" s="109"/>
      <c r="B34" s="208"/>
      <c r="C34" s="153"/>
      <c r="D34" s="153"/>
      <c r="E34" s="208"/>
      <c r="F34" s="218"/>
      <c r="G34" s="119" t="s">
        <v>96</v>
      </c>
      <c r="H34" s="93">
        <v>1035</v>
      </c>
      <c r="I34" s="93"/>
      <c r="J34" s="93"/>
      <c r="K34" s="7"/>
      <c r="L34" s="93">
        <v>718.94</v>
      </c>
      <c r="M34" s="57"/>
      <c r="N34" s="18"/>
    </row>
    <row r="35" spans="1:14" x14ac:dyDescent="0.25">
      <c r="A35" s="2"/>
      <c r="B35" s="2"/>
      <c r="C35" s="2"/>
      <c r="D35" s="5"/>
      <c r="E35" s="10"/>
      <c r="F35" s="6"/>
      <c r="G35" s="6"/>
      <c r="H35" s="2"/>
      <c r="I35" s="2"/>
      <c r="J35" s="2"/>
      <c r="K35" s="2"/>
      <c r="L35" s="2"/>
      <c r="M35" s="2"/>
      <c r="N35" s="2"/>
    </row>
  </sheetData>
  <mergeCells count="41">
    <mergeCell ref="B29:B34"/>
    <mergeCell ref="C29:C34"/>
    <mergeCell ref="D29:D34"/>
    <mergeCell ref="E29:E34"/>
    <mergeCell ref="F33:F34"/>
    <mergeCell ref="A22:L22"/>
    <mergeCell ref="C28:F28"/>
    <mergeCell ref="K28:L28"/>
    <mergeCell ref="B24:L24"/>
    <mergeCell ref="A25:F25"/>
    <mergeCell ref="G25:L25"/>
    <mergeCell ref="A26:A27"/>
    <mergeCell ref="B26:B27"/>
    <mergeCell ref="C26:C27"/>
    <mergeCell ref="D26:D27"/>
    <mergeCell ref="E26:E27"/>
    <mergeCell ref="F26:F27"/>
    <mergeCell ref="G26:G27"/>
    <mergeCell ref="E10:E11"/>
    <mergeCell ref="F10:F11"/>
    <mergeCell ref="G10:G11"/>
    <mergeCell ref="B13:B19"/>
    <mergeCell ref="C13:C19"/>
    <mergeCell ref="D13:D18"/>
    <mergeCell ref="E13:E18"/>
    <mergeCell ref="K10:M10"/>
    <mergeCell ref="H10:J10"/>
    <mergeCell ref="H26:J26"/>
    <mergeCell ref="K26:M26"/>
    <mergeCell ref="B5:L5"/>
    <mergeCell ref="A6:L6"/>
    <mergeCell ref="B7:L7"/>
    <mergeCell ref="C12:F12"/>
    <mergeCell ref="K12:L12"/>
    <mergeCell ref="A8:L8"/>
    <mergeCell ref="A9:F9"/>
    <mergeCell ref="G9:L9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2019-10-21T07:06:12Z</dcterms:modified>
</cp:coreProperties>
</file>