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6" windowHeight="6972" activeTab="0"/>
  </bookViews>
  <sheets>
    <sheet name="2 кв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<sst xmlns="http://schemas.openxmlformats.org/spreadsheetml/2006/main" count="88" uniqueCount="50">
  <si>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</si>
  <si>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</si>
  <si>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</si>
  <si>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</si>
  <si>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</si>
  <si>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</si>
  <si>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</si>
  <si>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</si>
  <si>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</si>
  <si>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</si>
  <si>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</si>
  <si>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</si>
  <si>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</si>
  <si>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</si>
  <si>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</si>
  <si>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</si>
  <si>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</si>
  <si>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</si>
  <si>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</si>
  <si>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</si>
  <si>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</si>
  <si>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</si>
  <si>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</si>
  <si>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</si>
  <si>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</si>
  <si>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</si>
  <si>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</si>
  <si>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</si>
  <si>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</si>
  <si>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</si>
  <si>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</si>
  <si>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</si>
  <si>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</si>
  <si>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</si>
  <si>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</si>
  <si>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</si>
  <si>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</si>
  <si>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</si>
  <si>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</si>
  <si>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</si>
  <si>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</si>
  <si>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</si>
  <si>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</si>
  <si>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</si>
  <si>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</si>
  <si>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</si>
  <si>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</si>
  <si>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</si>
  <si>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</si>
  <si>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2 квартал 2017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</si>
</sst>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6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5" xfId="76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72" fontId="6" fillId="34" borderId="24" xfId="0" applyNumberFormat="1" applyFont="1" applyFill="1" applyBorder="1" applyAlignment="1">
      <alignment horizontal="center" vertical="center"/>
    </xf>
    <xf numFmtId="172" fontId="6" fillId="34" borderId="24" xfId="76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7" xfId="76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5" fillId="33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2" fontId="6" fillId="34" borderId="28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172" fontId="6" fillId="34" borderId="14" xfId="76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177" fontId="5" fillId="34" borderId="28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26" fillId="0" borderId="0" xfId="0" applyFont="1" applyAlignment="1">
      <alignment/>
    </xf>
    <xf numFmtId="172" fontId="6" fillId="34" borderId="15" xfId="65" applyNumberFormat="1" applyFont="1" applyFill="1" applyBorder="1" applyAlignment="1">
      <alignment horizontal="center" vertical="center"/>
      <protection/>
    </xf>
    <xf numFmtId="172" fontId="6" fillId="34" borderId="14" xfId="65" applyNumberFormat="1" applyFont="1" applyFill="1" applyBorder="1" applyAlignment="1">
      <alignment horizontal="center" vertical="center"/>
      <protection/>
    </xf>
    <xf numFmtId="172" fontId="6" fillId="34" borderId="14" xfId="65" applyNumberFormat="1" applyFont="1" applyFill="1" applyBorder="1" applyAlignment="1">
      <alignment horizontal="center"/>
      <protection/>
    </xf>
    <xf numFmtId="172" fontId="6" fillId="34" borderId="20" xfId="76" applyNumberFormat="1" applyFont="1" applyFill="1" applyBorder="1" applyAlignment="1">
      <alignment horizontal="center" vertical="center"/>
    </xf>
    <xf numFmtId="172" fontId="6" fillId="34" borderId="28" xfId="76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72" fontId="4" fillId="33" borderId="40" xfId="0" applyNumberFormat="1" applyFont="1" applyFill="1" applyBorder="1" applyAlignment="1">
      <alignment horizontal="center" vertical="center" wrapText="1"/>
    </xf>
    <xf numFmtId="172" fontId="4" fillId="33" borderId="42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4">
      <selection activeCell="L15" sqref="L15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4"/>
      <c r="J1" s="104"/>
      <c r="K1" s="103"/>
      <c r="L1" s="103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13" t="s">
        <v>0</v>
      </c>
      <c r="B3" s="116" t="s">
        <v>1</v>
      </c>
      <c r="C3" s="119" t="s">
        <v>2</v>
      </c>
      <c r="D3" s="119" t="s">
        <v>3</v>
      </c>
      <c r="E3" s="119" t="s">
        <v>4</v>
      </c>
      <c r="F3" s="105" t="s">
        <v>5</v>
      </c>
      <c r="G3" s="106"/>
      <c r="H3" s="106"/>
      <c r="I3" s="122" t="s">
        <v>6</v>
      </c>
      <c r="J3" s="122" t="s">
        <v>7</v>
      </c>
      <c r="K3" s="124" t="s">
        <v>8</v>
      </c>
      <c r="L3" s="124" t="s">
        <v>9</v>
      </c>
    </row>
    <row r="4" spans="1:12" ht="15" thickBot="1">
      <c r="A4" s="114"/>
      <c r="B4" s="117"/>
      <c r="C4" s="120"/>
      <c r="D4" s="120"/>
      <c r="E4" s="120"/>
      <c r="F4" s="8" t="s">
        <v>10</v>
      </c>
      <c r="G4" s="9" t="s">
        <v>11</v>
      </c>
      <c r="H4" s="9" t="s">
        <v>12</v>
      </c>
      <c r="I4" s="123"/>
      <c r="J4" s="123"/>
      <c r="K4" s="125"/>
      <c r="L4" s="126"/>
    </row>
    <row r="5" spans="1:12" ht="15" thickBot="1">
      <c r="A5" s="115"/>
      <c r="B5" s="118"/>
      <c r="C5" s="121"/>
      <c r="D5" s="121"/>
      <c r="E5" s="121"/>
      <c r="F5" s="107" t="s">
        <v>13</v>
      </c>
      <c r="G5" s="108"/>
      <c r="H5" s="108"/>
      <c r="I5" s="10" t="s">
        <v>14</v>
      </c>
      <c r="J5" s="11" t="s">
        <v>15</v>
      </c>
      <c r="K5" s="12" t="s">
        <v>16</v>
      </c>
      <c r="L5" s="125"/>
    </row>
    <row r="6" spans="1:12" ht="1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09">
        <v>6</v>
      </c>
      <c r="G6" s="110"/>
      <c r="H6" s="110"/>
      <c r="I6" s="16">
        <v>7</v>
      </c>
      <c r="J6" s="17">
        <v>8</v>
      </c>
      <c r="K6" s="15">
        <v>9</v>
      </c>
      <c r="L6" s="18">
        <v>10</v>
      </c>
    </row>
    <row r="7" spans="1:12" ht="14.25" customHeight="1">
      <c r="A7" s="26">
        <v>1</v>
      </c>
      <c r="B7" s="111" t="s">
        <v>17</v>
      </c>
      <c r="C7" s="27" t="s">
        <v>33</v>
      </c>
      <c r="D7" s="25" t="s">
        <v>32</v>
      </c>
      <c r="E7" s="25" t="s">
        <v>20</v>
      </c>
      <c r="F7" s="72">
        <v>0.4</v>
      </c>
      <c r="G7" s="72">
        <v>0.4</v>
      </c>
      <c r="H7" s="72"/>
      <c r="I7" s="52">
        <v>0.004</v>
      </c>
      <c r="J7" s="53">
        <v>0</v>
      </c>
      <c r="K7" s="52">
        <f>(G7-I7)*0.89-J7</f>
        <v>0.35244000000000003</v>
      </c>
      <c r="L7" s="54" t="s">
        <v>21</v>
      </c>
    </row>
    <row r="8" spans="1:12" ht="15.75" customHeight="1" thickBot="1">
      <c r="A8" s="47">
        <v>2</v>
      </c>
      <c r="B8" s="112"/>
      <c r="C8" s="44" t="s">
        <v>18</v>
      </c>
      <c r="D8" s="48" t="s">
        <v>19</v>
      </c>
      <c r="E8" s="49" t="s">
        <v>20</v>
      </c>
      <c r="F8" s="73">
        <v>0.16</v>
      </c>
      <c r="G8" s="73">
        <v>0.16</v>
      </c>
      <c r="H8" s="73"/>
      <c r="I8" s="55">
        <v>0.011</v>
      </c>
      <c r="J8" s="56">
        <v>0</v>
      </c>
      <c r="K8" s="55">
        <f>(G8-I8)*0.89-J8</f>
        <v>0.13261</v>
      </c>
      <c r="L8" s="57" t="s">
        <v>21</v>
      </c>
    </row>
    <row r="9" spans="1:17" ht="14.25" customHeight="1">
      <c r="A9" s="50">
        <v>3</v>
      </c>
      <c r="B9" s="101" t="s">
        <v>22</v>
      </c>
      <c r="C9" s="27" t="s">
        <v>34</v>
      </c>
      <c r="D9" s="27" t="s">
        <v>23</v>
      </c>
      <c r="E9" s="51" t="s">
        <v>24</v>
      </c>
      <c r="F9" s="74">
        <f>G9+H9</f>
        <v>1.63</v>
      </c>
      <c r="G9" s="74">
        <v>1</v>
      </c>
      <c r="H9" s="74">
        <v>0.63</v>
      </c>
      <c r="I9" s="93">
        <v>0.021</v>
      </c>
      <c r="J9" s="53">
        <v>0</v>
      </c>
      <c r="K9" s="52">
        <f>(H9*1.05-I9)*0.89-J9</f>
        <v>0.570045</v>
      </c>
      <c r="L9" s="54" t="s">
        <v>21</v>
      </c>
      <c r="M9" s="80"/>
      <c r="N9" s="80"/>
      <c r="O9" s="80"/>
      <c r="P9" s="80"/>
      <c r="Q9" s="80"/>
    </row>
    <row r="10" spans="1:12" ht="14.25">
      <c r="A10" s="19">
        <v>4</v>
      </c>
      <c r="B10" s="102"/>
      <c r="C10" s="20" t="s">
        <v>34</v>
      </c>
      <c r="D10" s="20" t="s">
        <v>25</v>
      </c>
      <c r="E10" s="21" t="s">
        <v>24</v>
      </c>
      <c r="F10" s="75">
        <f>G10+H10</f>
        <v>1.19</v>
      </c>
      <c r="G10" s="75">
        <v>0.56</v>
      </c>
      <c r="H10" s="75">
        <v>0.63</v>
      </c>
      <c r="I10" s="94">
        <v>0.123</v>
      </c>
      <c r="J10" s="71">
        <v>0.05</v>
      </c>
      <c r="K10" s="62">
        <f>(G10*1.05-I10)*0.89-J10</f>
        <v>0.36385000000000006</v>
      </c>
      <c r="L10" s="70" t="s">
        <v>21</v>
      </c>
    </row>
    <row r="11" spans="1:12" ht="14.25">
      <c r="A11" s="19">
        <v>5</v>
      </c>
      <c r="B11" s="102"/>
      <c r="C11" s="20" t="s">
        <v>34</v>
      </c>
      <c r="D11" s="20" t="s">
        <v>26</v>
      </c>
      <c r="E11" s="21" t="s">
        <v>24</v>
      </c>
      <c r="F11" s="75">
        <v>0.63</v>
      </c>
      <c r="G11" s="75">
        <v>0.63</v>
      </c>
      <c r="H11" s="75"/>
      <c r="I11" s="94">
        <v>0.109</v>
      </c>
      <c r="J11" s="71">
        <v>0</v>
      </c>
      <c r="K11" s="62">
        <f>(G11-I11)*0.89-J11</f>
        <v>0.46369000000000005</v>
      </c>
      <c r="L11" s="70" t="s">
        <v>21</v>
      </c>
    </row>
    <row r="12" spans="1:12" ht="14.25">
      <c r="A12" s="22">
        <v>6</v>
      </c>
      <c r="B12" s="102"/>
      <c r="C12" s="20" t="s">
        <v>34</v>
      </c>
      <c r="D12" s="23" t="s">
        <v>27</v>
      </c>
      <c r="E12" s="23" t="s">
        <v>24</v>
      </c>
      <c r="F12" s="76">
        <v>1</v>
      </c>
      <c r="G12" s="76">
        <v>1</v>
      </c>
      <c r="H12" s="76"/>
      <c r="I12" s="95">
        <v>0</v>
      </c>
      <c r="J12" s="69">
        <v>0</v>
      </c>
      <c r="K12" s="62">
        <f>(G12-I12)*0.89-J12</f>
        <v>0.89</v>
      </c>
      <c r="L12" s="70" t="s">
        <v>21</v>
      </c>
    </row>
    <row r="13" spans="1:12" ht="14.25">
      <c r="A13" s="22">
        <v>7</v>
      </c>
      <c r="B13" s="102"/>
      <c r="C13" s="20" t="s">
        <v>34</v>
      </c>
      <c r="D13" s="23" t="s">
        <v>28</v>
      </c>
      <c r="E13" s="23" t="s">
        <v>24</v>
      </c>
      <c r="F13" s="76">
        <v>1</v>
      </c>
      <c r="G13" s="76">
        <v>1</v>
      </c>
      <c r="H13" s="76">
        <v>1</v>
      </c>
      <c r="I13" s="95">
        <v>0.069</v>
      </c>
      <c r="J13" s="69">
        <v>0</v>
      </c>
      <c r="K13" s="62">
        <f aca="true" t="shared" si="0" ref="K13:K18">(G13*1.05-I13)*0.89-J13</f>
        <v>0.8730900000000001</v>
      </c>
      <c r="L13" s="70" t="s">
        <v>21</v>
      </c>
    </row>
    <row r="14" spans="1:12" ht="15" thickBot="1">
      <c r="A14" s="22">
        <v>8</v>
      </c>
      <c r="B14" s="102"/>
      <c r="C14" s="20" t="s">
        <v>34</v>
      </c>
      <c r="D14" s="41" t="s">
        <v>29</v>
      </c>
      <c r="E14" s="23" t="s">
        <v>24</v>
      </c>
      <c r="F14" s="76">
        <v>2</v>
      </c>
      <c r="G14" s="76">
        <v>1</v>
      </c>
      <c r="H14" s="76">
        <v>1</v>
      </c>
      <c r="I14" s="95">
        <v>0.117</v>
      </c>
      <c r="J14" s="69">
        <v>0</v>
      </c>
      <c r="K14" s="62">
        <f t="shared" si="0"/>
        <v>0.83037</v>
      </c>
      <c r="L14" s="70" t="s">
        <v>21</v>
      </c>
    </row>
    <row r="15" spans="1:12" ht="15" thickBot="1">
      <c r="A15" s="29">
        <v>9</v>
      </c>
      <c r="B15" s="102"/>
      <c r="C15" s="28" t="s">
        <v>34</v>
      </c>
      <c r="D15" s="30" t="s">
        <v>30</v>
      </c>
      <c r="E15" s="31" t="s">
        <v>24</v>
      </c>
      <c r="F15" s="77">
        <f>G15+H15</f>
        <v>1.26</v>
      </c>
      <c r="G15" s="77">
        <v>0.63</v>
      </c>
      <c r="H15" s="77">
        <v>0.63</v>
      </c>
      <c r="I15" s="60">
        <v>0.655</v>
      </c>
      <c r="J15" s="61">
        <v>0</v>
      </c>
      <c r="K15" s="60">
        <f t="shared" si="0"/>
        <v>0.005785000000000055</v>
      </c>
      <c r="L15" s="54" t="s">
        <v>21</v>
      </c>
    </row>
    <row r="16" spans="1:12" ht="13.5" customHeight="1" thickBot="1">
      <c r="A16" s="29">
        <v>10</v>
      </c>
      <c r="B16" s="102"/>
      <c r="C16" s="28" t="s">
        <v>34</v>
      </c>
      <c r="D16" s="30" t="s">
        <v>45</v>
      </c>
      <c r="E16" s="31" t="s">
        <v>24</v>
      </c>
      <c r="F16" s="77">
        <v>3.2</v>
      </c>
      <c r="G16" s="77">
        <v>1.6</v>
      </c>
      <c r="H16" s="77">
        <v>1.6</v>
      </c>
      <c r="I16" s="60">
        <v>0.782</v>
      </c>
      <c r="J16" s="61">
        <v>0.76894</v>
      </c>
      <c r="K16" s="60">
        <f t="shared" si="0"/>
        <v>0.030280000000000196</v>
      </c>
      <c r="L16" s="54" t="s">
        <v>21</v>
      </c>
    </row>
    <row r="17" spans="1:17" ht="15" thickBot="1">
      <c r="A17" s="89">
        <v>11</v>
      </c>
      <c r="B17" s="98" t="s">
        <v>41</v>
      </c>
      <c r="C17" s="27" t="s">
        <v>35</v>
      </c>
      <c r="D17" s="25" t="s">
        <v>36</v>
      </c>
      <c r="E17" s="90" t="s">
        <v>24</v>
      </c>
      <c r="F17" s="91">
        <v>1.26</v>
      </c>
      <c r="G17" s="91">
        <v>0.63</v>
      </c>
      <c r="H17" s="91">
        <v>0.63</v>
      </c>
      <c r="I17" s="52">
        <v>0.23</v>
      </c>
      <c r="J17" s="53">
        <v>0.1</v>
      </c>
      <c r="K17" s="52">
        <f t="shared" si="0"/>
        <v>0.28403500000000015</v>
      </c>
      <c r="L17" s="54" t="s">
        <v>21</v>
      </c>
      <c r="M17" s="92"/>
      <c r="N17" s="80"/>
      <c r="O17" s="80"/>
      <c r="P17" s="80"/>
      <c r="Q17" s="80"/>
    </row>
    <row r="18" spans="1:12" ht="14.25">
      <c r="A18" s="42">
        <v>12</v>
      </c>
      <c r="B18" s="99"/>
      <c r="C18" s="20" t="s">
        <v>35</v>
      </c>
      <c r="D18" s="87" t="s">
        <v>37</v>
      </c>
      <c r="E18" s="88" t="s">
        <v>24</v>
      </c>
      <c r="F18" s="41">
        <v>0.8</v>
      </c>
      <c r="G18" s="41">
        <v>0.4</v>
      </c>
      <c r="H18" s="41">
        <v>0.4</v>
      </c>
      <c r="I18" s="62">
        <v>0.285</v>
      </c>
      <c r="J18" s="71">
        <v>0</v>
      </c>
      <c r="K18" s="62">
        <f t="shared" si="0"/>
        <v>0.12015000000000006</v>
      </c>
      <c r="L18" s="54" t="s">
        <v>21</v>
      </c>
    </row>
    <row r="19" spans="1:12" ht="14.25">
      <c r="A19" s="42">
        <v>13</v>
      </c>
      <c r="B19" s="99"/>
      <c r="C19" s="20" t="s">
        <v>35</v>
      </c>
      <c r="D19" s="87" t="s">
        <v>38</v>
      </c>
      <c r="E19" s="88" t="s">
        <v>24</v>
      </c>
      <c r="F19" s="41">
        <v>0.4</v>
      </c>
      <c r="G19" s="41">
        <v>0.4</v>
      </c>
      <c r="H19" s="41"/>
      <c r="I19" s="62">
        <v>0.053</v>
      </c>
      <c r="J19" s="71">
        <v>0</v>
      </c>
      <c r="K19" s="62">
        <f>(G19-I19)*0.89-J19</f>
        <v>0.30883000000000005</v>
      </c>
      <c r="L19" s="70" t="s">
        <v>21</v>
      </c>
    </row>
    <row r="20" spans="1:12" ht="15" thickBot="1">
      <c r="A20" s="43">
        <v>14</v>
      </c>
      <c r="B20" s="100"/>
      <c r="C20" s="44" t="s">
        <v>39</v>
      </c>
      <c r="D20" s="45" t="s">
        <v>40</v>
      </c>
      <c r="E20" s="46" t="s">
        <v>24</v>
      </c>
      <c r="F20" s="78">
        <v>0.1</v>
      </c>
      <c r="G20" s="78">
        <v>0.1</v>
      </c>
      <c r="H20" s="78"/>
      <c r="I20" s="58">
        <v>0.017</v>
      </c>
      <c r="J20" s="96">
        <v>0</v>
      </c>
      <c r="K20" s="58">
        <f>(G20-I20)*0.89-J20</f>
        <v>0.07387</v>
      </c>
      <c r="L20" s="59" t="s">
        <v>21</v>
      </c>
    </row>
    <row r="21" spans="1:12" ht="15" thickBot="1">
      <c r="A21" s="83">
        <v>15</v>
      </c>
      <c r="B21" s="81" t="s">
        <v>43</v>
      </c>
      <c r="C21" s="81" t="s">
        <v>42</v>
      </c>
      <c r="D21" s="84" t="s">
        <v>44</v>
      </c>
      <c r="E21" s="85" t="s">
        <v>24</v>
      </c>
      <c r="F21" s="86">
        <v>0.64</v>
      </c>
      <c r="G21" s="86">
        <v>0.32</v>
      </c>
      <c r="H21" s="86">
        <v>0.32</v>
      </c>
      <c r="I21" s="55">
        <v>0.252</v>
      </c>
      <c r="J21" s="56">
        <v>0</v>
      </c>
      <c r="K21" s="55">
        <f>(G21*1.05-I21)*0.89-J21</f>
        <v>0.07476000000000002</v>
      </c>
      <c r="L21" s="54" t="s">
        <v>21</v>
      </c>
    </row>
    <row r="22" spans="1:12" ht="23.25" customHeight="1" thickBot="1">
      <c r="A22" s="63">
        <v>16</v>
      </c>
      <c r="B22" s="64" t="s">
        <v>47</v>
      </c>
      <c r="C22" s="82" t="s">
        <v>48</v>
      </c>
      <c r="D22" s="65" t="s">
        <v>46</v>
      </c>
      <c r="E22" s="66" t="s">
        <v>20</v>
      </c>
      <c r="F22" s="79">
        <v>4</v>
      </c>
      <c r="G22" s="79">
        <v>2</v>
      </c>
      <c r="H22" s="79">
        <v>2</v>
      </c>
      <c r="I22" s="67">
        <v>0.112</v>
      </c>
      <c r="J22" s="97">
        <v>1.6</v>
      </c>
      <c r="K22" s="67">
        <f>(G22*1.05-I22)*0.89-J22</f>
        <v>0.16931999999999992</v>
      </c>
      <c r="L22" s="68" t="s">
        <v>21</v>
      </c>
    </row>
    <row r="23" spans="1:12" ht="14.25">
      <c r="A23" s="32"/>
      <c r="B23" s="33"/>
      <c r="C23" s="33"/>
      <c r="D23" s="34"/>
      <c r="E23" s="35"/>
      <c r="F23" s="36"/>
      <c r="G23" s="36"/>
      <c r="H23" s="36"/>
      <c r="I23" s="37"/>
      <c r="J23" s="38"/>
      <c r="K23" s="39"/>
      <c r="L23" s="40"/>
    </row>
    <row r="24" ht="14.25">
      <c r="A24" s="24" t="s">
        <v>31</v>
      </c>
    </row>
  </sheetData>
  <sheetProtection/>
  <mergeCells count="16">
    <mergeCell ref="D3:D5"/>
    <mergeCell ref="E3:E5"/>
    <mergeCell ref="I3:I4"/>
    <mergeCell ref="J3:J4"/>
    <mergeCell ref="K3:K4"/>
    <mergeCell ref="L3:L5"/>
    <mergeCell ref="B17:B20"/>
    <mergeCell ref="B9:B16"/>
    <mergeCell ref="A1:L1"/>
    <mergeCell ref="F3:H3"/>
    <mergeCell ref="F5:H5"/>
    <mergeCell ref="F6:H6"/>
    <mergeCell ref="B7:B8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1"/>
  <ignoredErrors>
    <ignoredError sqref="K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2018-02-26T12:16:32Z</dcterms:modified>
  <cp:category/>
  <cp:version/>
  <cp:contentType/>
  <cp:contentStatus/>
</cp:coreProperties>
</file>